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bf/Documents/RBF PERSONAL/BirdClubProjects/SCBIRDCL WEB SITE/SCBIRDCL WEB FILES/scbirdcl-web-files/"/>
    </mc:Choice>
  </mc:AlternateContent>
  <xr:revisionPtr revIDLastSave="0" documentId="8_{7E8E037A-A648-A645-A565-8A6748C3850C}" xr6:coauthVersionLast="47" xr6:coauthVersionMax="47" xr10:uidLastSave="{00000000-0000-0000-0000-000000000000}"/>
  <bookViews>
    <workbookView xWindow="0" yWindow="500" windowWidth="32000" windowHeight="20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14" i="1" l="1"/>
  <c r="CO14" i="1"/>
  <c r="CN14" i="1"/>
  <c r="CM14" i="1"/>
  <c r="CL14" i="1" a="1"/>
  <c r="CL14" i="1"/>
  <c r="CK14" i="1"/>
  <c r="CJ14" i="1" a="1"/>
  <c r="CJ14" i="1"/>
  <c r="CI14" i="1"/>
  <c r="CF171" i="1"/>
  <c r="CF172" i="1"/>
  <c r="CG14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P164" i="1"/>
  <c r="CO164" i="1"/>
  <c r="CN164" i="1"/>
  <c r="CM164" i="1"/>
  <c r="CL164" i="1" a="1"/>
  <c r="CL164" i="1"/>
  <c r="CK164" i="1"/>
  <c r="CJ164" i="1" a="1"/>
  <c r="CJ164" i="1"/>
  <c r="CI164" i="1"/>
  <c r="CG164" i="1"/>
  <c r="CP153" i="1"/>
  <c r="CO153" i="1"/>
  <c r="CN153" i="1"/>
  <c r="CM153" i="1"/>
  <c r="CL153" i="1" a="1"/>
  <c r="CL153" i="1"/>
  <c r="CK153" i="1"/>
  <c r="CJ153" i="1" a="1"/>
  <c r="CJ153" i="1"/>
  <c r="CI153" i="1"/>
  <c r="CP152" i="1"/>
  <c r="CO152" i="1"/>
  <c r="CN152" i="1"/>
  <c r="CM152" i="1"/>
  <c r="CL152" i="1" a="1"/>
  <c r="CL152" i="1"/>
  <c r="CK152" i="1"/>
  <c r="CJ152" i="1" a="1"/>
  <c r="CJ152" i="1"/>
  <c r="CI152" i="1"/>
  <c r="CP151" i="1"/>
  <c r="CO151" i="1"/>
  <c r="CN151" i="1"/>
  <c r="CM151" i="1"/>
  <c r="CL151" i="1" a="1"/>
  <c r="CL151" i="1"/>
  <c r="CK151" i="1"/>
  <c r="CJ151" i="1" a="1"/>
  <c r="CJ151" i="1"/>
  <c r="CI151" i="1"/>
  <c r="CP150" i="1"/>
  <c r="CO150" i="1"/>
  <c r="CN150" i="1"/>
  <c r="CM150" i="1"/>
  <c r="CL150" i="1" a="1"/>
  <c r="CL150" i="1"/>
  <c r="CK150" i="1"/>
  <c r="CJ150" i="1" a="1"/>
  <c r="CJ150" i="1"/>
  <c r="CI150" i="1"/>
  <c r="CP149" i="1"/>
  <c r="CO149" i="1"/>
  <c r="CN149" i="1"/>
  <c r="CM149" i="1"/>
  <c r="CL149" i="1" a="1"/>
  <c r="CL149" i="1"/>
  <c r="CK149" i="1"/>
  <c r="CJ149" i="1" a="1"/>
  <c r="CJ149" i="1"/>
  <c r="CI149" i="1"/>
  <c r="CP148" i="1"/>
  <c r="CO148" i="1"/>
  <c r="CN148" i="1"/>
  <c r="CM148" i="1"/>
  <c r="CL148" i="1" a="1"/>
  <c r="CL148" i="1"/>
  <c r="CK148" i="1"/>
  <c r="CJ148" i="1" a="1"/>
  <c r="CJ148" i="1"/>
  <c r="CI148" i="1"/>
  <c r="CP147" i="1"/>
  <c r="CO147" i="1"/>
  <c r="CN147" i="1"/>
  <c r="CM147" i="1"/>
  <c r="CL147" i="1" a="1"/>
  <c r="CL147" i="1"/>
  <c r="CK147" i="1"/>
  <c r="CJ147" i="1" a="1"/>
  <c r="CJ147" i="1"/>
  <c r="CI147" i="1"/>
  <c r="CP146" i="1"/>
  <c r="CO146" i="1"/>
  <c r="CN146" i="1"/>
  <c r="CM146" i="1"/>
  <c r="CL146" i="1" a="1"/>
  <c r="CL146" i="1"/>
  <c r="CK146" i="1"/>
  <c r="CJ146" i="1" a="1"/>
  <c r="CJ146" i="1"/>
  <c r="CI146" i="1"/>
  <c r="CP145" i="1"/>
  <c r="CO145" i="1"/>
  <c r="CN145" i="1"/>
  <c r="CM145" i="1"/>
  <c r="CL145" i="1" a="1"/>
  <c r="CL145" i="1"/>
  <c r="CK145" i="1"/>
  <c r="CJ145" i="1" a="1"/>
  <c r="CJ145" i="1"/>
  <c r="CI145" i="1"/>
  <c r="CP144" i="1"/>
  <c r="CO144" i="1"/>
  <c r="CN144" i="1"/>
  <c r="CM144" i="1"/>
  <c r="CL144" i="1" a="1"/>
  <c r="CL144" i="1"/>
  <c r="CK144" i="1"/>
  <c r="CJ144" i="1" a="1"/>
  <c r="CJ144" i="1"/>
  <c r="CI144" i="1"/>
  <c r="CP143" i="1"/>
  <c r="CO143" i="1"/>
  <c r="CN143" i="1"/>
  <c r="CM143" i="1"/>
  <c r="CL143" i="1" a="1"/>
  <c r="CL143" i="1"/>
  <c r="CK143" i="1"/>
  <c r="CJ143" i="1" a="1"/>
  <c r="CJ143" i="1"/>
  <c r="CI143" i="1"/>
  <c r="CP142" i="1"/>
  <c r="CO142" i="1"/>
  <c r="CN142" i="1"/>
  <c r="CM142" i="1"/>
  <c r="CL142" i="1" a="1"/>
  <c r="CL142" i="1"/>
  <c r="CK142" i="1"/>
  <c r="CJ142" i="1" a="1"/>
  <c r="CJ142" i="1"/>
  <c r="CI142" i="1"/>
  <c r="CP141" i="1"/>
  <c r="CO141" i="1"/>
  <c r="CN141" i="1"/>
  <c r="CM141" i="1"/>
  <c r="CL141" i="1" a="1"/>
  <c r="CL141" i="1"/>
  <c r="CK141" i="1"/>
  <c r="CJ141" i="1" a="1"/>
  <c r="CJ141" i="1"/>
  <c r="CI141" i="1"/>
  <c r="CP140" i="1"/>
  <c r="CO140" i="1"/>
  <c r="CN140" i="1"/>
  <c r="CM140" i="1"/>
  <c r="CL140" i="1" a="1"/>
  <c r="CL140" i="1"/>
  <c r="CK140" i="1"/>
  <c r="CJ140" i="1" a="1"/>
  <c r="CJ140" i="1"/>
  <c r="CI140" i="1"/>
  <c r="CP139" i="1"/>
  <c r="CO139" i="1"/>
  <c r="CN139" i="1"/>
  <c r="CM139" i="1"/>
  <c r="CL139" i="1" a="1"/>
  <c r="CL139" i="1"/>
  <c r="CK139" i="1"/>
  <c r="CJ139" i="1" a="1"/>
  <c r="CJ139" i="1"/>
  <c r="CI139" i="1"/>
  <c r="CP138" i="1"/>
  <c r="CO138" i="1"/>
  <c r="CN138" i="1"/>
  <c r="CM138" i="1"/>
  <c r="CL138" i="1" a="1"/>
  <c r="CL138" i="1"/>
  <c r="CK138" i="1"/>
  <c r="CJ138" i="1" a="1"/>
  <c r="CJ138" i="1"/>
  <c r="CI138" i="1"/>
  <c r="CP137" i="1"/>
  <c r="CO137" i="1"/>
  <c r="CN137" i="1"/>
  <c r="CM137" i="1"/>
  <c r="CL137" i="1" a="1"/>
  <c r="CL137" i="1"/>
  <c r="CK137" i="1"/>
  <c r="CJ137" i="1" a="1"/>
  <c r="CJ137" i="1"/>
  <c r="CI137" i="1"/>
  <c r="CP136" i="1"/>
  <c r="CO136" i="1"/>
  <c r="CN136" i="1"/>
  <c r="CM136" i="1"/>
  <c r="CL136" i="1" a="1"/>
  <c r="CL136" i="1"/>
  <c r="CK136" i="1"/>
  <c r="CJ136" i="1" a="1"/>
  <c r="CJ136" i="1"/>
  <c r="CI136" i="1"/>
  <c r="CP135" i="1"/>
  <c r="CO135" i="1"/>
  <c r="CN135" i="1"/>
  <c r="CM135" i="1"/>
  <c r="CL135" i="1" a="1"/>
  <c r="CL135" i="1"/>
  <c r="CK135" i="1"/>
  <c r="CJ135" i="1" a="1"/>
  <c r="CJ135" i="1"/>
  <c r="CI135" i="1"/>
  <c r="CP134" i="1"/>
  <c r="CO134" i="1"/>
  <c r="CN134" i="1"/>
  <c r="CM134" i="1"/>
  <c r="CL134" i="1" a="1"/>
  <c r="CL134" i="1"/>
  <c r="CK134" i="1"/>
  <c r="CJ134" i="1" a="1"/>
  <c r="CJ134" i="1"/>
  <c r="CI134" i="1"/>
  <c r="CP133" i="1"/>
  <c r="CO133" i="1"/>
  <c r="CN133" i="1"/>
  <c r="CM133" i="1"/>
  <c r="CL133" i="1" a="1"/>
  <c r="CL133" i="1"/>
  <c r="CK133" i="1"/>
  <c r="CJ133" i="1" a="1"/>
  <c r="CJ133" i="1"/>
  <c r="CI133" i="1"/>
  <c r="CP132" i="1"/>
  <c r="CO132" i="1"/>
  <c r="CN132" i="1"/>
  <c r="CM132" i="1"/>
  <c r="CL132" i="1" a="1"/>
  <c r="CL132" i="1"/>
  <c r="CK132" i="1"/>
  <c r="CJ132" i="1" a="1"/>
  <c r="CJ132" i="1"/>
  <c r="CI132" i="1"/>
  <c r="CP131" i="1"/>
  <c r="CO131" i="1"/>
  <c r="CN131" i="1"/>
  <c r="CM131" i="1"/>
  <c r="CL131" i="1" a="1"/>
  <c r="CL131" i="1"/>
  <c r="CK131" i="1"/>
  <c r="CJ131" i="1" a="1"/>
  <c r="CJ131" i="1"/>
  <c r="CI131" i="1"/>
  <c r="CP130" i="1"/>
  <c r="CO130" i="1"/>
  <c r="CN130" i="1"/>
  <c r="CM130" i="1"/>
  <c r="CL130" i="1" a="1"/>
  <c r="CL130" i="1"/>
  <c r="CK130" i="1"/>
  <c r="CJ130" i="1" a="1"/>
  <c r="CJ130" i="1"/>
  <c r="CI130" i="1"/>
  <c r="CP129" i="1"/>
  <c r="CO129" i="1"/>
  <c r="CN129" i="1"/>
  <c r="CM129" i="1"/>
  <c r="CL129" i="1" a="1"/>
  <c r="CL129" i="1"/>
  <c r="CK129" i="1"/>
  <c r="CJ129" i="1" a="1"/>
  <c r="CJ129" i="1"/>
  <c r="CI129" i="1"/>
  <c r="CP128" i="1"/>
  <c r="CO128" i="1"/>
  <c r="CN128" i="1"/>
  <c r="CM128" i="1"/>
  <c r="CL128" i="1" a="1"/>
  <c r="CL128" i="1"/>
  <c r="CK128" i="1"/>
  <c r="CJ128" i="1" a="1"/>
  <c r="CJ128" i="1"/>
  <c r="CI128" i="1"/>
  <c r="CP127" i="1"/>
  <c r="CO127" i="1"/>
  <c r="CN127" i="1"/>
  <c r="CM127" i="1"/>
  <c r="CL127" i="1" a="1"/>
  <c r="CL127" i="1"/>
  <c r="CK127" i="1"/>
  <c r="CJ127" i="1" a="1"/>
  <c r="CJ127" i="1"/>
  <c r="CI127" i="1"/>
  <c r="CP126" i="1"/>
  <c r="CO126" i="1"/>
  <c r="CN126" i="1"/>
  <c r="CM126" i="1"/>
  <c r="CL126" i="1" a="1"/>
  <c r="CL126" i="1"/>
  <c r="CK126" i="1"/>
  <c r="CJ126" i="1" a="1"/>
  <c r="CJ126" i="1"/>
  <c r="CI126" i="1"/>
  <c r="CP125" i="1"/>
  <c r="CO125" i="1"/>
  <c r="CN125" i="1"/>
  <c r="CM125" i="1"/>
  <c r="CL125" i="1" a="1"/>
  <c r="CL125" i="1"/>
  <c r="CK125" i="1"/>
  <c r="CJ125" i="1" a="1"/>
  <c r="CJ125" i="1"/>
  <c r="CI125" i="1"/>
  <c r="CP124" i="1"/>
  <c r="CO124" i="1"/>
  <c r="CN124" i="1"/>
  <c r="CM124" i="1"/>
  <c r="CL124" i="1" a="1"/>
  <c r="CL124" i="1"/>
  <c r="CK124" i="1"/>
  <c r="CJ124" i="1" a="1"/>
  <c r="CJ124" i="1"/>
  <c r="CI124" i="1"/>
  <c r="CP123" i="1"/>
  <c r="CO123" i="1"/>
  <c r="CN123" i="1"/>
  <c r="CM123" i="1"/>
  <c r="CL123" i="1" a="1"/>
  <c r="CL123" i="1"/>
  <c r="CK123" i="1"/>
  <c r="CJ123" i="1" a="1"/>
  <c r="CJ123" i="1"/>
  <c r="CI123" i="1"/>
  <c r="CP122" i="1"/>
  <c r="CO122" i="1"/>
  <c r="CN122" i="1"/>
  <c r="CM122" i="1"/>
  <c r="CL122" i="1" a="1"/>
  <c r="CL122" i="1"/>
  <c r="CK122" i="1"/>
  <c r="CJ122" i="1" a="1"/>
  <c r="CJ122" i="1"/>
  <c r="CI122" i="1"/>
  <c r="CP121" i="1"/>
  <c r="CO121" i="1"/>
  <c r="CN121" i="1"/>
  <c r="CM121" i="1"/>
  <c r="CL121" i="1" a="1"/>
  <c r="CL121" i="1"/>
  <c r="CK121" i="1"/>
  <c r="CJ121" i="1" a="1"/>
  <c r="CJ121" i="1"/>
  <c r="CI121" i="1"/>
  <c r="CP120" i="1"/>
  <c r="CO120" i="1"/>
  <c r="CN120" i="1"/>
  <c r="CM120" i="1"/>
  <c r="CL120" i="1" a="1"/>
  <c r="CL120" i="1"/>
  <c r="CK120" i="1"/>
  <c r="CJ120" i="1" a="1"/>
  <c r="CJ120" i="1"/>
  <c r="CI120" i="1"/>
  <c r="CP119" i="1"/>
  <c r="CO119" i="1"/>
  <c r="CN119" i="1"/>
  <c r="CM119" i="1"/>
  <c r="CL119" i="1" a="1"/>
  <c r="CL119" i="1"/>
  <c r="CK119" i="1"/>
  <c r="CJ119" i="1" a="1"/>
  <c r="CJ119" i="1"/>
  <c r="CI119" i="1"/>
  <c r="CP118" i="1"/>
  <c r="CO118" i="1"/>
  <c r="CN118" i="1"/>
  <c r="CM118" i="1"/>
  <c r="CL118" i="1" a="1"/>
  <c r="CL118" i="1"/>
  <c r="CK118" i="1"/>
  <c r="CJ118" i="1" a="1"/>
  <c r="CJ118" i="1"/>
  <c r="CI118" i="1"/>
  <c r="CP117" i="1"/>
  <c r="CO117" i="1"/>
  <c r="CN117" i="1"/>
  <c r="CM117" i="1"/>
  <c r="CL117" i="1" a="1"/>
  <c r="CL117" i="1"/>
  <c r="CK117" i="1"/>
  <c r="CJ117" i="1" a="1"/>
  <c r="CJ117" i="1"/>
  <c r="CI117" i="1"/>
  <c r="CP116" i="1"/>
  <c r="CO116" i="1"/>
  <c r="CN116" i="1"/>
  <c r="CM116" i="1"/>
  <c r="CL116" i="1" a="1"/>
  <c r="CL116" i="1"/>
  <c r="CK116" i="1"/>
  <c r="CJ116" i="1" a="1"/>
  <c r="CJ116" i="1"/>
  <c r="CI116" i="1"/>
  <c r="CP115" i="1"/>
  <c r="CO115" i="1"/>
  <c r="CN115" i="1"/>
  <c r="CM115" i="1"/>
  <c r="CL115" i="1" a="1"/>
  <c r="CL115" i="1"/>
  <c r="CK115" i="1"/>
  <c r="CJ115" i="1" a="1"/>
  <c r="CJ115" i="1"/>
  <c r="CI115" i="1"/>
  <c r="CP114" i="1"/>
  <c r="CO114" i="1"/>
  <c r="CN114" i="1"/>
  <c r="CM114" i="1"/>
  <c r="CL114" i="1" a="1"/>
  <c r="CL114" i="1"/>
  <c r="CK114" i="1"/>
  <c r="CJ114" i="1" a="1"/>
  <c r="CJ114" i="1"/>
  <c r="CI114" i="1"/>
  <c r="CP113" i="1"/>
  <c r="CO113" i="1"/>
  <c r="CN113" i="1"/>
  <c r="CM113" i="1"/>
  <c r="CL113" i="1" a="1"/>
  <c r="CL113" i="1"/>
  <c r="CK113" i="1"/>
  <c r="CJ113" i="1" a="1"/>
  <c r="CJ113" i="1"/>
  <c r="CI113" i="1"/>
  <c r="CP112" i="1"/>
  <c r="CO112" i="1"/>
  <c r="CN112" i="1"/>
  <c r="CM112" i="1"/>
  <c r="CL112" i="1" a="1"/>
  <c r="CL112" i="1"/>
  <c r="CK112" i="1"/>
  <c r="CJ112" i="1" a="1"/>
  <c r="CJ112" i="1"/>
  <c r="CI112" i="1"/>
  <c r="CP111" i="1"/>
  <c r="CO111" i="1"/>
  <c r="CN111" i="1"/>
  <c r="CM111" i="1"/>
  <c r="CL111" i="1" a="1"/>
  <c r="CL111" i="1"/>
  <c r="CK111" i="1"/>
  <c r="CJ111" i="1" a="1"/>
  <c r="CJ111" i="1"/>
  <c r="CI111" i="1"/>
  <c r="CP110" i="1"/>
  <c r="CO110" i="1"/>
  <c r="CN110" i="1"/>
  <c r="CM110" i="1"/>
  <c r="CL110" i="1" a="1"/>
  <c r="CL110" i="1"/>
  <c r="CK110" i="1"/>
  <c r="CJ110" i="1" a="1"/>
  <c r="CJ110" i="1"/>
  <c r="CI110" i="1"/>
  <c r="CP109" i="1"/>
  <c r="CO109" i="1"/>
  <c r="CN109" i="1"/>
  <c r="CM109" i="1"/>
  <c r="CL109" i="1" a="1"/>
  <c r="CL109" i="1"/>
  <c r="CK109" i="1"/>
  <c r="CJ109" i="1" a="1"/>
  <c r="CJ109" i="1"/>
  <c r="CI109" i="1"/>
  <c r="CP108" i="1"/>
  <c r="CO108" i="1"/>
  <c r="CN108" i="1"/>
  <c r="CM108" i="1"/>
  <c r="CL108" i="1" a="1"/>
  <c r="CL108" i="1"/>
  <c r="CK108" i="1"/>
  <c r="CJ108" i="1" a="1"/>
  <c r="CJ108" i="1"/>
  <c r="CI108" i="1"/>
  <c r="CP107" i="1"/>
  <c r="CO107" i="1"/>
  <c r="CN107" i="1"/>
  <c r="CM107" i="1"/>
  <c r="CL107" i="1" a="1"/>
  <c r="CL107" i="1"/>
  <c r="CK107" i="1"/>
  <c r="CJ107" i="1" a="1"/>
  <c r="CJ107" i="1"/>
  <c r="CI107" i="1"/>
  <c r="CP106" i="1"/>
  <c r="CO106" i="1"/>
  <c r="CN106" i="1"/>
  <c r="CM106" i="1"/>
  <c r="CL106" i="1" a="1"/>
  <c r="CL106" i="1"/>
  <c r="CK106" i="1"/>
  <c r="CJ106" i="1" a="1"/>
  <c r="CJ106" i="1"/>
  <c r="CI106" i="1"/>
  <c r="CP105" i="1"/>
  <c r="CO105" i="1"/>
  <c r="CN105" i="1"/>
  <c r="CM105" i="1"/>
  <c r="CL105" i="1" a="1"/>
  <c r="CL105" i="1"/>
  <c r="CK105" i="1"/>
  <c r="CJ105" i="1" a="1"/>
  <c r="CJ105" i="1"/>
  <c r="CI105" i="1"/>
  <c r="CP104" i="1"/>
  <c r="CO104" i="1"/>
  <c r="CN104" i="1"/>
  <c r="CM104" i="1"/>
  <c r="CL104" i="1" a="1"/>
  <c r="CL104" i="1"/>
  <c r="CK104" i="1"/>
  <c r="CJ104" i="1" a="1"/>
  <c r="CJ104" i="1"/>
  <c r="CI104" i="1"/>
  <c r="CP103" i="1"/>
  <c r="CO103" i="1"/>
  <c r="CN103" i="1"/>
  <c r="CM103" i="1"/>
  <c r="CL103" i="1" a="1"/>
  <c r="CL103" i="1"/>
  <c r="CK103" i="1"/>
  <c r="CJ103" i="1" a="1"/>
  <c r="CJ103" i="1"/>
  <c r="CI103" i="1"/>
  <c r="CP102" i="1"/>
  <c r="CO102" i="1"/>
  <c r="CN102" i="1"/>
  <c r="CM102" i="1"/>
  <c r="CL102" i="1" a="1"/>
  <c r="CL102" i="1"/>
  <c r="CK102" i="1"/>
  <c r="CJ102" i="1" a="1"/>
  <c r="CJ102" i="1"/>
  <c r="CI102" i="1"/>
  <c r="CP101" i="1"/>
  <c r="CO101" i="1"/>
  <c r="CN101" i="1"/>
  <c r="CM101" i="1"/>
  <c r="CL101" i="1" a="1"/>
  <c r="CL101" i="1"/>
  <c r="CK101" i="1"/>
  <c r="CJ101" i="1" a="1"/>
  <c r="CJ101" i="1"/>
  <c r="CI101" i="1"/>
  <c r="CP100" i="1"/>
  <c r="CO100" i="1"/>
  <c r="CN100" i="1"/>
  <c r="CM100" i="1"/>
  <c r="CL100" i="1" a="1"/>
  <c r="CL100" i="1"/>
  <c r="CK100" i="1"/>
  <c r="CJ100" i="1" a="1"/>
  <c r="CJ100" i="1"/>
  <c r="CI100" i="1"/>
  <c r="CP99" i="1"/>
  <c r="CO99" i="1"/>
  <c r="CN99" i="1"/>
  <c r="CM99" i="1"/>
  <c r="CL99" i="1" a="1"/>
  <c r="CL99" i="1"/>
  <c r="CK99" i="1"/>
  <c r="CJ99" i="1" a="1"/>
  <c r="CJ99" i="1"/>
  <c r="CI99" i="1"/>
  <c r="CP98" i="1"/>
  <c r="CO98" i="1"/>
  <c r="CN98" i="1"/>
  <c r="CM98" i="1"/>
  <c r="CL98" i="1" a="1"/>
  <c r="CL98" i="1"/>
  <c r="CK98" i="1"/>
  <c r="CJ98" i="1" a="1"/>
  <c r="CJ98" i="1"/>
  <c r="CI98" i="1"/>
  <c r="CP97" i="1"/>
  <c r="CO97" i="1"/>
  <c r="CN97" i="1"/>
  <c r="CM97" i="1"/>
  <c r="CL97" i="1" a="1"/>
  <c r="CL97" i="1"/>
  <c r="CK97" i="1"/>
  <c r="CJ97" i="1" a="1"/>
  <c r="CJ97" i="1"/>
  <c r="CI97" i="1"/>
  <c r="CP96" i="1"/>
  <c r="CO96" i="1"/>
  <c r="CN96" i="1"/>
  <c r="CM96" i="1"/>
  <c r="CL96" i="1" a="1"/>
  <c r="CL96" i="1"/>
  <c r="CK96" i="1"/>
  <c r="CJ96" i="1" a="1"/>
  <c r="CJ96" i="1"/>
  <c r="CI96" i="1"/>
  <c r="CP95" i="1"/>
  <c r="CO95" i="1"/>
  <c r="CN95" i="1"/>
  <c r="CM95" i="1"/>
  <c r="CL95" i="1" a="1"/>
  <c r="CL95" i="1"/>
  <c r="CK95" i="1"/>
  <c r="CJ95" i="1" a="1"/>
  <c r="CJ95" i="1"/>
  <c r="CI95" i="1"/>
  <c r="CP94" i="1"/>
  <c r="CO94" i="1"/>
  <c r="CN94" i="1"/>
  <c r="CM94" i="1"/>
  <c r="CL94" i="1" a="1"/>
  <c r="CL94" i="1"/>
  <c r="CK94" i="1"/>
  <c r="CJ94" i="1" a="1"/>
  <c r="CJ94" i="1"/>
  <c r="CI94" i="1"/>
  <c r="CP93" i="1"/>
  <c r="CO93" i="1"/>
  <c r="CN93" i="1"/>
  <c r="CM93" i="1"/>
  <c r="CL93" i="1" a="1"/>
  <c r="CL93" i="1"/>
  <c r="CK93" i="1"/>
  <c r="CJ93" i="1" a="1"/>
  <c r="CJ93" i="1"/>
  <c r="CI93" i="1"/>
  <c r="CP92" i="1"/>
  <c r="CO92" i="1"/>
  <c r="CN92" i="1"/>
  <c r="CM92" i="1"/>
  <c r="CL92" i="1" a="1"/>
  <c r="CL92" i="1"/>
  <c r="CK92" i="1"/>
  <c r="CJ92" i="1" a="1"/>
  <c r="CJ92" i="1"/>
  <c r="CI92" i="1"/>
  <c r="CP91" i="1"/>
  <c r="CO91" i="1"/>
  <c r="CN91" i="1"/>
  <c r="CM91" i="1"/>
  <c r="CL91" i="1" a="1"/>
  <c r="CL91" i="1"/>
  <c r="CK91" i="1"/>
  <c r="CJ91" i="1" a="1"/>
  <c r="CJ91" i="1"/>
  <c r="CI91" i="1"/>
  <c r="CP90" i="1"/>
  <c r="CO90" i="1"/>
  <c r="CN90" i="1"/>
  <c r="CM90" i="1"/>
  <c r="CL90" i="1" a="1"/>
  <c r="CL90" i="1"/>
  <c r="CK90" i="1"/>
  <c r="CJ90" i="1" a="1"/>
  <c r="CJ90" i="1"/>
  <c r="CI90" i="1"/>
  <c r="CP89" i="1"/>
  <c r="CO89" i="1"/>
  <c r="CN89" i="1"/>
  <c r="CM89" i="1"/>
  <c r="CL89" i="1" a="1"/>
  <c r="CL89" i="1"/>
  <c r="CK89" i="1"/>
  <c r="CJ89" i="1" a="1"/>
  <c r="CJ89" i="1"/>
  <c r="CI89" i="1"/>
  <c r="CP88" i="1"/>
  <c r="CO88" i="1"/>
  <c r="CN88" i="1"/>
  <c r="CM88" i="1"/>
  <c r="CL88" i="1" a="1"/>
  <c r="CL88" i="1"/>
  <c r="CK88" i="1"/>
  <c r="CJ88" i="1" a="1"/>
  <c r="CJ88" i="1"/>
  <c r="CI88" i="1"/>
  <c r="CP87" i="1"/>
  <c r="CO87" i="1"/>
  <c r="CN87" i="1"/>
  <c r="CM87" i="1"/>
  <c r="CL87" i="1" a="1"/>
  <c r="CL87" i="1"/>
  <c r="CK87" i="1"/>
  <c r="CJ87" i="1" a="1"/>
  <c r="CJ87" i="1"/>
  <c r="CI87" i="1"/>
  <c r="CP86" i="1"/>
  <c r="CO86" i="1"/>
  <c r="CN86" i="1"/>
  <c r="CM86" i="1"/>
  <c r="CL86" i="1" a="1"/>
  <c r="CL86" i="1"/>
  <c r="CK86" i="1"/>
  <c r="CJ86" i="1" a="1"/>
  <c r="CJ86" i="1"/>
  <c r="CI86" i="1"/>
  <c r="CP85" i="1"/>
  <c r="CO85" i="1"/>
  <c r="CN85" i="1"/>
  <c r="CM85" i="1"/>
  <c r="CL85" i="1" a="1"/>
  <c r="CL85" i="1"/>
  <c r="CK85" i="1"/>
  <c r="CJ85" i="1" a="1"/>
  <c r="CJ85" i="1"/>
  <c r="CI85" i="1"/>
  <c r="CP84" i="1"/>
  <c r="CO84" i="1"/>
  <c r="CN84" i="1"/>
  <c r="CM84" i="1"/>
  <c r="CL84" i="1" a="1"/>
  <c r="CL84" i="1"/>
  <c r="CK84" i="1"/>
  <c r="CJ84" i="1" a="1"/>
  <c r="CJ84" i="1"/>
  <c r="CI84" i="1"/>
  <c r="CP83" i="1"/>
  <c r="CO83" i="1"/>
  <c r="CN83" i="1"/>
  <c r="CM83" i="1"/>
  <c r="CL83" i="1" a="1"/>
  <c r="CL83" i="1"/>
  <c r="CK83" i="1"/>
  <c r="CJ83" i="1" a="1"/>
  <c r="CJ83" i="1"/>
  <c r="CI83" i="1"/>
  <c r="CP82" i="1"/>
  <c r="CO82" i="1"/>
  <c r="CN82" i="1"/>
  <c r="CM82" i="1"/>
  <c r="CL82" i="1" a="1"/>
  <c r="CL82" i="1"/>
  <c r="CK82" i="1"/>
  <c r="CJ82" i="1" a="1"/>
  <c r="CJ82" i="1"/>
  <c r="CI82" i="1"/>
  <c r="CP81" i="1"/>
  <c r="CO81" i="1"/>
  <c r="CN81" i="1"/>
  <c r="CM81" i="1"/>
  <c r="CL81" i="1" a="1"/>
  <c r="CL81" i="1"/>
  <c r="CK81" i="1"/>
  <c r="CJ81" i="1" a="1"/>
  <c r="CJ81" i="1"/>
  <c r="CI81" i="1"/>
  <c r="CP80" i="1"/>
  <c r="CO80" i="1"/>
  <c r="CN80" i="1"/>
  <c r="CM80" i="1"/>
  <c r="CL80" i="1" a="1"/>
  <c r="CL80" i="1"/>
  <c r="CK80" i="1"/>
  <c r="CJ80" i="1" a="1"/>
  <c r="CJ80" i="1"/>
  <c r="CI80" i="1"/>
  <c r="CP79" i="1"/>
  <c r="CO79" i="1"/>
  <c r="CN79" i="1"/>
  <c r="CM79" i="1"/>
  <c r="CL79" i="1" a="1"/>
  <c r="CL79" i="1"/>
  <c r="CK79" i="1"/>
  <c r="CJ79" i="1" a="1"/>
  <c r="CJ79" i="1"/>
  <c r="CI79" i="1"/>
  <c r="CP78" i="1"/>
  <c r="CO78" i="1"/>
  <c r="CN78" i="1"/>
  <c r="CM78" i="1"/>
  <c r="CL78" i="1" a="1"/>
  <c r="CL78" i="1"/>
  <c r="CK78" i="1"/>
  <c r="CJ78" i="1" a="1"/>
  <c r="CJ78" i="1"/>
  <c r="CI78" i="1"/>
  <c r="CP77" i="1"/>
  <c r="CO77" i="1"/>
  <c r="CN77" i="1"/>
  <c r="CM77" i="1"/>
  <c r="CL77" i="1" a="1"/>
  <c r="CL77" i="1"/>
  <c r="CK77" i="1"/>
  <c r="CJ77" i="1" a="1"/>
  <c r="CJ77" i="1"/>
  <c r="CI77" i="1"/>
  <c r="CP76" i="1"/>
  <c r="CO76" i="1"/>
  <c r="CN76" i="1"/>
  <c r="CM76" i="1"/>
  <c r="CL76" i="1" a="1"/>
  <c r="CL76" i="1"/>
  <c r="CK76" i="1"/>
  <c r="CJ76" i="1" a="1"/>
  <c r="CJ76" i="1"/>
  <c r="CI76" i="1"/>
  <c r="CP75" i="1"/>
  <c r="CO75" i="1"/>
  <c r="CN75" i="1"/>
  <c r="CM75" i="1"/>
  <c r="CL75" i="1" a="1"/>
  <c r="CL75" i="1"/>
  <c r="CK75" i="1"/>
  <c r="CJ75" i="1" a="1"/>
  <c r="CJ75" i="1"/>
  <c r="CI75" i="1"/>
  <c r="CP74" i="1"/>
  <c r="CO74" i="1"/>
  <c r="CN74" i="1"/>
  <c r="CM74" i="1"/>
  <c r="CL74" i="1" a="1"/>
  <c r="CL74" i="1"/>
  <c r="CK74" i="1"/>
  <c r="CJ74" i="1" a="1"/>
  <c r="CJ74" i="1"/>
  <c r="CI74" i="1"/>
  <c r="CP73" i="1"/>
  <c r="CO73" i="1"/>
  <c r="CN73" i="1"/>
  <c r="CM73" i="1"/>
  <c r="CL73" i="1" a="1"/>
  <c r="CL73" i="1"/>
  <c r="CK73" i="1"/>
  <c r="CJ73" i="1" a="1"/>
  <c r="CJ73" i="1"/>
  <c r="CI73" i="1"/>
  <c r="CP72" i="1"/>
  <c r="CO72" i="1"/>
  <c r="CN72" i="1"/>
  <c r="CM72" i="1"/>
  <c r="CL72" i="1" a="1"/>
  <c r="CL72" i="1"/>
  <c r="CK72" i="1"/>
  <c r="CJ72" i="1" a="1"/>
  <c r="CJ72" i="1"/>
  <c r="CI72" i="1"/>
  <c r="CP71" i="1"/>
  <c r="CO71" i="1"/>
  <c r="CN71" i="1"/>
  <c r="CM71" i="1"/>
  <c r="CL71" i="1" a="1"/>
  <c r="CL71" i="1"/>
  <c r="CK71" i="1"/>
  <c r="CJ71" i="1" a="1"/>
  <c r="CJ71" i="1"/>
  <c r="CI71" i="1"/>
  <c r="CP70" i="1"/>
  <c r="CO70" i="1"/>
  <c r="CN70" i="1"/>
  <c r="CM70" i="1"/>
  <c r="CL70" i="1" a="1"/>
  <c r="CL70" i="1"/>
  <c r="CK70" i="1"/>
  <c r="CJ70" i="1" a="1"/>
  <c r="CJ70" i="1"/>
  <c r="CI70" i="1"/>
  <c r="CP69" i="1"/>
  <c r="CO69" i="1"/>
  <c r="CN69" i="1"/>
  <c r="CM69" i="1"/>
  <c r="CL69" i="1" a="1"/>
  <c r="CL69" i="1"/>
  <c r="CK69" i="1"/>
  <c r="CJ69" i="1" a="1"/>
  <c r="CJ69" i="1"/>
  <c r="CI69" i="1"/>
  <c r="CP68" i="1"/>
  <c r="CO68" i="1"/>
  <c r="CN68" i="1"/>
  <c r="CM68" i="1"/>
  <c r="CL68" i="1" a="1"/>
  <c r="CL68" i="1"/>
  <c r="CK68" i="1"/>
  <c r="CJ68" i="1" a="1"/>
  <c r="CJ68" i="1"/>
  <c r="CI68" i="1"/>
  <c r="CP67" i="1"/>
  <c r="CO67" i="1"/>
  <c r="CN67" i="1"/>
  <c r="CM67" i="1"/>
  <c r="CL67" i="1" a="1"/>
  <c r="CL67" i="1"/>
  <c r="CK67" i="1"/>
  <c r="CJ67" i="1" a="1"/>
  <c r="CJ67" i="1"/>
  <c r="CI67" i="1"/>
  <c r="CP66" i="1"/>
  <c r="CO66" i="1"/>
  <c r="CN66" i="1"/>
  <c r="CM66" i="1"/>
  <c r="CL66" i="1" a="1"/>
  <c r="CL66" i="1"/>
  <c r="CK66" i="1"/>
  <c r="CJ66" i="1" a="1"/>
  <c r="CJ66" i="1"/>
  <c r="CI66" i="1"/>
  <c r="CP65" i="1"/>
  <c r="CO65" i="1"/>
  <c r="CN65" i="1"/>
  <c r="CM65" i="1"/>
  <c r="CL65" i="1" a="1"/>
  <c r="CL65" i="1"/>
  <c r="CK65" i="1"/>
  <c r="CJ65" i="1" a="1"/>
  <c r="CJ65" i="1"/>
  <c r="CI65" i="1"/>
  <c r="CP64" i="1"/>
  <c r="CO64" i="1"/>
  <c r="CN64" i="1"/>
  <c r="CM64" i="1"/>
  <c r="CL64" i="1" a="1"/>
  <c r="CL64" i="1"/>
  <c r="CK64" i="1"/>
  <c r="CJ64" i="1" a="1"/>
  <c r="CJ64" i="1"/>
  <c r="CI64" i="1"/>
  <c r="CP63" i="1"/>
  <c r="CO63" i="1"/>
  <c r="CN63" i="1"/>
  <c r="CM63" i="1"/>
  <c r="CL63" i="1" a="1"/>
  <c r="CL63" i="1"/>
  <c r="CK63" i="1"/>
  <c r="CJ63" i="1" a="1"/>
  <c r="CJ63" i="1"/>
  <c r="CI63" i="1"/>
  <c r="CP62" i="1"/>
  <c r="CO62" i="1"/>
  <c r="CN62" i="1"/>
  <c r="CM62" i="1"/>
  <c r="CL62" i="1" a="1"/>
  <c r="CL62" i="1"/>
  <c r="CK62" i="1"/>
  <c r="CJ62" i="1" a="1"/>
  <c r="CJ62" i="1"/>
  <c r="CI62" i="1"/>
  <c r="CP61" i="1"/>
  <c r="CO61" i="1"/>
  <c r="CN61" i="1"/>
  <c r="CM61" i="1"/>
  <c r="CL61" i="1" a="1"/>
  <c r="CL61" i="1"/>
  <c r="CK61" i="1"/>
  <c r="CJ61" i="1" a="1"/>
  <c r="CJ61" i="1"/>
  <c r="CI61" i="1"/>
  <c r="CP60" i="1"/>
  <c r="CO60" i="1"/>
  <c r="CN60" i="1"/>
  <c r="CM60" i="1"/>
  <c r="CL60" i="1" a="1"/>
  <c r="CL60" i="1"/>
  <c r="CK60" i="1"/>
  <c r="CJ60" i="1" a="1"/>
  <c r="CJ60" i="1"/>
  <c r="CI60" i="1"/>
  <c r="CP59" i="1"/>
  <c r="CO59" i="1"/>
  <c r="CN59" i="1"/>
  <c r="CM59" i="1"/>
  <c r="CL59" i="1" a="1"/>
  <c r="CL59" i="1"/>
  <c r="CK59" i="1"/>
  <c r="CJ59" i="1" a="1"/>
  <c r="CJ59" i="1"/>
  <c r="CI59" i="1"/>
  <c r="CP58" i="1"/>
  <c r="CO58" i="1"/>
  <c r="CN58" i="1"/>
  <c r="CM58" i="1"/>
  <c r="CL58" i="1" a="1"/>
  <c r="CL58" i="1"/>
  <c r="CK58" i="1"/>
  <c r="CJ58" i="1" a="1"/>
  <c r="CJ58" i="1"/>
  <c r="CI58" i="1"/>
  <c r="CP57" i="1"/>
  <c r="CO57" i="1"/>
  <c r="CN57" i="1"/>
  <c r="CM57" i="1"/>
  <c r="CL57" i="1" a="1"/>
  <c r="CL57" i="1"/>
  <c r="CK57" i="1"/>
  <c r="CJ57" i="1" a="1"/>
  <c r="CJ57" i="1"/>
  <c r="CI57" i="1"/>
  <c r="CP56" i="1"/>
  <c r="CO56" i="1"/>
  <c r="CN56" i="1"/>
  <c r="CM56" i="1"/>
  <c r="CL56" i="1" a="1"/>
  <c r="CL56" i="1"/>
  <c r="CK56" i="1"/>
  <c r="CJ56" i="1" a="1"/>
  <c r="CJ56" i="1"/>
  <c r="CI56" i="1"/>
  <c r="CP55" i="1"/>
  <c r="CO55" i="1"/>
  <c r="CN55" i="1"/>
  <c r="CM55" i="1"/>
  <c r="CL55" i="1" a="1"/>
  <c r="CL55" i="1"/>
  <c r="CK55" i="1"/>
  <c r="CJ55" i="1" a="1"/>
  <c r="CJ55" i="1"/>
  <c r="CI55" i="1"/>
  <c r="CP54" i="1"/>
  <c r="CO54" i="1"/>
  <c r="CN54" i="1"/>
  <c r="CM54" i="1"/>
  <c r="CL54" i="1" a="1"/>
  <c r="CL54" i="1"/>
  <c r="CK54" i="1"/>
  <c r="CJ54" i="1" a="1"/>
  <c r="CJ54" i="1"/>
  <c r="CI54" i="1"/>
  <c r="CP53" i="1"/>
  <c r="CO53" i="1"/>
  <c r="CN53" i="1"/>
  <c r="CM53" i="1"/>
  <c r="CL53" i="1" a="1"/>
  <c r="CL53" i="1"/>
  <c r="CK53" i="1"/>
  <c r="CJ53" i="1" a="1"/>
  <c r="CJ53" i="1"/>
  <c r="CI53" i="1"/>
  <c r="CP52" i="1"/>
  <c r="CO52" i="1"/>
  <c r="CN52" i="1"/>
  <c r="CM52" i="1"/>
  <c r="CL52" i="1" a="1"/>
  <c r="CL52" i="1"/>
  <c r="CK52" i="1"/>
  <c r="CJ52" i="1" a="1"/>
  <c r="CJ52" i="1"/>
  <c r="CI52" i="1"/>
  <c r="CP51" i="1"/>
  <c r="CO51" i="1"/>
  <c r="CN51" i="1"/>
  <c r="CM51" i="1"/>
  <c r="CL51" i="1" a="1"/>
  <c r="CL51" i="1"/>
  <c r="CK51" i="1"/>
  <c r="CJ51" i="1" a="1"/>
  <c r="CJ51" i="1"/>
  <c r="CI51" i="1"/>
  <c r="CP50" i="1"/>
  <c r="CO50" i="1"/>
  <c r="CN50" i="1"/>
  <c r="CM50" i="1"/>
  <c r="CL50" i="1" a="1"/>
  <c r="CL50" i="1"/>
  <c r="CK50" i="1"/>
  <c r="CJ50" i="1" a="1"/>
  <c r="CJ50" i="1"/>
  <c r="CI50" i="1"/>
  <c r="CP49" i="1"/>
  <c r="CO49" i="1"/>
  <c r="CN49" i="1"/>
  <c r="CM49" i="1"/>
  <c r="CL49" i="1" a="1"/>
  <c r="CL49" i="1"/>
  <c r="CK49" i="1"/>
  <c r="CJ49" i="1" a="1"/>
  <c r="CJ49" i="1"/>
  <c r="CI49" i="1"/>
  <c r="CP48" i="1"/>
  <c r="CO48" i="1"/>
  <c r="CN48" i="1"/>
  <c r="CM48" i="1"/>
  <c r="CL48" i="1" a="1"/>
  <c r="CL48" i="1"/>
  <c r="CK48" i="1"/>
  <c r="CJ48" i="1" a="1"/>
  <c r="CJ48" i="1"/>
  <c r="CI48" i="1"/>
  <c r="CP47" i="1"/>
  <c r="CO47" i="1"/>
  <c r="CN47" i="1"/>
  <c r="CM47" i="1"/>
  <c r="CL47" i="1" a="1"/>
  <c r="CL47" i="1"/>
  <c r="CK47" i="1"/>
  <c r="CJ47" i="1" a="1"/>
  <c r="CJ47" i="1"/>
  <c r="CI47" i="1"/>
  <c r="CP46" i="1"/>
  <c r="CO46" i="1"/>
  <c r="CN46" i="1"/>
  <c r="CM46" i="1"/>
  <c r="CL46" i="1" a="1"/>
  <c r="CL46" i="1"/>
  <c r="CK46" i="1"/>
  <c r="CJ46" i="1" a="1"/>
  <c r="CJ46" i="1"/>
  <c r="CI46" i="1"/>
  <c r="CP45" i="1"/>
  <c r="CO45" i="1"/>
  <c r="CN45" i="1"/>
  <c r="CM45" i="1"/>
  <c r="CL45" i="1" a="1"/>
  <c r="CL45" i="1"/>
  <c r="CK45" i="1"/>
  <c r="CJ45" i="1" a="1"/>
  <c r="CJ45" i="1"/>
  <c r="CI45" i="1"/>
  <c r="CP44" i="1"/>
  <c r="CO44" i="1"/>
  <c r="CN44" i="1"/>
  <c r="CM44" i="1"/>
  <c r="CL44" i="1" a="1"/>
  <c r="CL44" i="1"/>
  <c r="CK44" i="1"/>
  <c r="CJ44" i="1" a="1"/>
  <c r="CJ44" i="1"/>
  <c r="CI44" i="1"/>
  <c r="CP43" i="1"/>
  <c r="CO43" i="1"/>
  <c r="CN43" i="1"/>
  <c r="CM43" i="1"/>
  <c r="CL43" i="1" a="1"/>
  <c r="CL43" i="1"/>
  <c r="CK43" i="1"/>
  <c r="CJ43" i="1" a="1"/>
  <c r="CJ43" i="1"/>
  <c r="CI43" i="1"/>
  <c r="CP42" i="1"/>
  <c r="CO42" i="1"/>
  <c r="CN42" i="1"/>
  <c r="CM42" i="1"/>
  <c r="CL42" i="1" a="1"/>
  <c r="CL42" i="1"/>
  <c r="CK42" i="1"/>
  <c r="CJ42" i="1" a="1"/>
  <c r="CJ42" i="1"/>
  <c r="CI42" i="1"/>
  <c r="CP41" i="1"/>
  <c r="CO41" i="1"/>
  <c r="CN41" i="1"/>
  <c r="CM41" i="1"/>
  <c r="CL41" i="1" a="1"/>
  <c r="CL41" i="1"/>
  <c r="CK41" i="1"/>
  <c r="CJ41" i="1" a="1"/>
  <c r="CJ41" i="1"/>
  <c r="CI41" i="1"/>
  <c r="CP40" i="1"/>
  <c r="CO40" i="1"/>
  <c r="CN40" i="1"/>
  <c r="CM40" i="1"/>
  <c r="CL40" i="1" a="1"/>
  <c r="CL40" i="1"/>
  <c r="CK40" i="1"/>
  <c r="CJ40" i="1" a="1"/>
  <c r="CJ40" i="1"/>
  <c r="CI40" i="1"/>
  <c r="CP39" i="1"/>
  <c r="CO39" i="1"/>
  <c r="CN39" i="1"/>
  <c r="CM39" i="1"/>
  <c r="CL39" i="1" a="1"/>
  <c r="CL39" i="1"/>
  <c r="CK39" i="1"/>
  <c r="CJ39" i="1" a="1"/>
  <c r="CJ39" i="1"/>
  <c r="CI39" i="1"/>
  <c r="CP38" i="1"/>
  <c r="CO38" i="1"/>
  <c r="CN38" i="1"/>
  <c r="CM38" i="1"/>
  <c r="CL38" i="1" a="1"/>
  <c r="CL38" i="1"/>
  <c r="CK38" i="1"/>
  <c r="CJ38" i="1" a="1"/>
  <c r="CJ38" i="1"/>
  <c r="CI38" i="1"/>
  <c r="CP37" i="1"/>
  <c r="CO37" i="1"/>
  <c r="CN37" i="1"/>
  <c r="CM37" i="1"/>
  <c r="CL37" i="1" a="1"/>
  <c r="CL37" i="1"/>
  <c r="CK37" i="1"/>
  <c r="CJ37" i="1" a="1"/>
  <c r="CJ37" i="1"/>
  <c r="CI37" i="1"/>
  <c r="CP36" i="1"/>
  <c r="CO36" i="1"/>
  <c r="CN36" i="1"/>
  <c r="CM36" i="1"/>
  <c r="CL36" i="1" a="1"/>
  <c r="CL36" i="1"/>
  <c r="CK36" i="1"/>
  <c r="CJ36" i="1" a="1"/>
  <c r="CJ36" i="1"/>
  <c r="CI36" i="1"/>
  <c r="CP35" i="1"/>
  <c r="CO35" i="1"/>
  <c r="CN35" i="1"/>
  <c r="CM35" i="1"/>
  <c r="CL35" i="1" a="1"/>
  <c r="CL35" i="1"/>
  <c r="CK35" i="1"/>
  <c r="CJ35" i="1" a="1"/>
  <c r="CJ35" i="1"/>
  <c r="CI35" i="1"/>
  <c r="CP34" i="1"/>
  <c r="CO34" i="1"/>
  <c r="CN34" i="1"/>
  <c r="CM34" i="1"/>
  <c r="CL34" i="1" a="1"/>
  <c r="CL34" i="1"/>
  <c r="CK34" i="1"/>
  <c r="CJ34" i="1" a="1"/>
  <c r="CJ34" i="1"/>
  <c r="CI34" i="1"/>
  <c r="CP33" i="1"/>
  <c r="CO33" i="1"/>
  <c r="CN33" i="1"/>
  <c r="CM33" i="1"/>
  <c r="CL33" i="1" a="1"/>
  <c r="CL33" i="1"/>
  <c r="CK33" i="1"/>
  <c r="CJ33" i="1" a="1"/>
  <c r="CJ33" i="1"/>
  <c r="CI33" i="1"/>
  <c r="CP32" i="1"/>
  <c r="CO32" i="1"/>
  <c r="CN32" i="1"/>
  <c r="CM32" i="1"/>
  <c r="CL32" i="1" a="1"/>
  <c r="CL32" i="1"/>
  <c r="CK32" i="1"/>
  <c r="CJ32" i="1" a="1"/>
  <c r="CJ32" i="1"/>
  <c r="CI32" i="1"/>
  <c r="CP31" i="1"/>
  <c r="CO31" i="1"/>
  <c r="CN31" i="1"/>
  <c r="CM31" i="1"/>
  <c r="CL31" i="1" a="1"/>
  <c r="CL31" i="1"/>
  <c r="CK31" i="1"/>
  <c r="CJ31" i="1" a="1"/>
  <c r="CJ31" i="1"/>
  <c r="CI31" i="1"/>
  <c r="CP30" i="1"/>
  <c r="CO30" i="1"/>
  <c r="CN30" i="1"/>
  <c r="CM30" i="1"/>
  <c r="CL30" i="1" a="1"/>
  <c r="CL30" i="1"/>
  <c r="CK30" i="1"/>
  <c r="CJ30" i="1" a="1"/>
  <c r="CJ30" i="1"/>
  <c r="CI30" i="1"/>
  <c r="CP29" i="1"/>
  <c r="CO29" i="1"/>
  <c r="CN29" i="1"/>
  <c r="CM29" i="1"/>
  <c r="CL29" i="1" a="1"/>
  <c r="CL29" i="1"/>
  <c r="CK29" i="1"/>
  <c r="CJ29" i="1" a="1"/>
  <c r="CJ29" i="1"/>
  <c r="CI29" i="1"/>
  <c r="CP28" i="1"/>
  <c r="CO28" i="1"/>
  <c r="CN28" i="1"/>
  <c r="CM28" i="1"/>
  <c r="CL28" i="1" a="1"/>
  <c r="CL28" i="1"/>
  <c r="CK28" i="1"/>
  <c r="CJ28" i="1" a="1"/>
  <c r="CJ28" i="1"/>
  <c r="CI28" i="1"/>
  <c r="CP27" i="1"/>
  <c r="CO27" i="1"/>
  <c r="CN27" i="1"/>
  <c r="CM27" i="1"/>
  <c r="CL27" i="1" a="1"/>
  <c r="CL27" i="1"/>
  <c r="CK27" i="1"/>
  <c r="CJ27" i="1" a="1"/>
  <c r="CJ27" i="1"/>
  <c r="CI27" i="1"/>
  <c r="CP26" i="1"/>
  <c r="CO26" i="1"/>
  <c r="CN26" i="1"/>
  <c r="CM26" i="1"/>
  <c r="CL26" i="1" a="1"/>
  <c r="CL26" i="1"/>
  <c r="CK26" i="1"/>
  <c r="CJ26" i="1" a="1"/>
  <c r="CJ26" i="1"/>
  <c r="CI26" i="1"/>
  <c r="CP25" i="1"/>
  <c r="CO25" i="1"/>
  <c r="CN25" i="1"/>
  <c r="CM25" i="1"/>
  <c r="CL25" i="1" a="1"/>
  <c r="CL25" i="1"/>
  <c r="CK25" i="1"/>
  <c r="CJ25" i="1" a="1"/>
  <c r="CJ25" i="1"/>
  <c r="CI25" i="1"/>
  <c r="CP24" i="1"/>
  <c r="CO24" i="1"/>
  <c r="CN24" i="1"/>
  <c r="CM24" i="1"/>
  <c r="CL24" i="1" a="1"/>
  <c r="CL24" i="1"/>
  <c r="CK24" i="1"/>
  <c r="CJ24" i="1" a="1"/>
  <c r="CJ24" i="1"/>
  <c r="CI24" i="1"/>
  <c r="CP23" i="1"/>
  <c r="CO23" i="1"/>
  <c r="CN23" i="1"/>
  <c r="CM23" i="1"/>
  <c r="CL23" i="1" a="1"/>
  <c r="CL23" i="1"/>
  <c r="CK23" i="1"/>
  <c r="CJ23" i="1" a="1"/>
  <c r="CJ23" i="1"/>
  <c r="CI23" i="1"/>
  <c r="CP22" i="1"/>
  <c r="CO22" i="1"/>
  <c r="CN22" i="1"/>
  <c r="CM22" i="1"/>
  <c r="CL22" i="1" a="1"/>
  <c r="CL22" i="1"/>
  <c r="CK22" i="1"/>
  <c r="CJ22" i="1" a="1"/>
  <c r="CJ22" i="1"/>
  <c r="CI22" i="1"/>
  <c r="CP21" i="1"/>
  <c r="CO21" i="1"/>
  <c r="CN21" i="1"/>
  <c r="CM21" i="1"/>
  <c r="CL21" i="1" a="1"/>
  <c r="CL21" i="1"/>
  <c r="CK21" i="1"/>
  <c r="CJ21" i="1" a="1"/>
  <c r="CJ21" i="1"/>
  <c r="CI21" i="1"/>
  <c r="CP20" i="1"/>
  <c r="CO20" i="1"/>
  <c r="CN20" i="1"/>
  <c r="CM20" i="1"/>
  <c r="CL20" i="1" a="1"/>
  <c r="CL20" i="1"/>
  <c r="CK20" i="1"/>
  <c r="CJ20" i="1" a="1"/>
  <c r="CJ20" i="1"/>
  <c r="CI20" i="1"/>
  <c r="CP19" i="1"/>
  <c r="CO19" i="1"/>
  <c r="CN19" i="1"/>
  <c r="CM19" i="1"/>
  <c r="CL19" i="1" a="1"/>
  <c r="CL19" i="1"/>
  <c r="CK19" i="1"/>
  <c r="CJ19" i="1" a="1"/>
  <c r="CJ19" i="1"/>
  <c r="CI19" i="1"/>
  <c r="CP18" i="1"/>
  <c r="CO18" i="1"/>
  <c r="CN18" i="1"/>
  <c r="CM18" i="1"/>
  <c r="CL18" i="1" a="1"/>
  <c r="CL18" i="1"/>
  <c r="CK18" i="1"/>
  <c r="CJ18" i="1" a="1"/>
  <c r="CJ18" i="1"/>
  <c r="CI18" i="1"/>
  <c r="CP17" i="1"/>
  <c r="CO17" i="1"/>
  <c r="CN17" i="1"/>
  <c r="CM17" i="1"/>
  <c r="CL17" i="1" a="1"/>
  <c r="CL17" i="1"/>
  <c r="CK17" i="1"/>
  <c r="CJ17" i="1" a="1"/>
  <c r="CJ17" i="1"/>
  <c r="CI17" i="1"/>
  <c r="CP16" i="1"/>
  <c r="CO16" i="1"/>
  <c r="CN16" i="1"/>
  <c r="CM16" i="1"/>
  <c r="CL16" i="1" a="1"/>
  <c r="CL16" i="1"/>
  <c r="CK16" i="1"/>
  <c r="CJ16" i="1" a="1"/>
  <c r="CJ16" i="1"/>
  <c r="CI16" i="1"/>
  <c r="CP15" i="1"/>
  <c r="CO15" i="1"/>
  <c r="CN15" i="1"/>
  <c r="CM15" i="1"/>
  <c r="CL15" i="1" a="1"/>
  <c r="CL15" i="1"/>
  <c r="CK15" i="1"/>
  <c r="CJ15" i="1" a="1"/>
  <c r="CJ15" i="1"/>
  <c r="CI15" i="1"/>
  <c r="CP13" i="1"/>
  <c r="CO13" i="1"/>
  <c r="CN13" i="1"/>
  <c r="CM13" i="1"/>
  <c r="CL13" i="1" a="1"/>
  <c r="CL13" i="1"/>
  <c r="CK13" i="1"/>
  <c r="CJ13" i="1" a="1"/>
  <c r="CJ13" i="1"/>
  <c r="CI13" i="1"/>
  <c r="CP12" i="1"/>
  <c r="CO12" i="1"/>
  <c r="CN12" i="1"/>
  <c r="CM12" i="1"/>
  <c r="CL12" i="1" a="1"/>
  <c r="CL12" i="1"/>
  <c r="CK12" i="1"/>
  <c r="CJ12" i="1" a="1"/>
  <c r="CJ12" i="1"/>
  <c r="CI12" i="1"/>
  <c r="CP11" i="1"/>
  <c r="CO11" i="1"/>
  <c r="CN11" i="1"/>
  <c r="CM11" i="1"/>
  <c r="CL11" i="1" a="1"/>
  <c r="CL11" i="1"/>
  <c r="CK11" i="1"/>
  <c r="CJ11" i="1" a="1"/>
  <c r="CJ11" i="1"/>
  <c r="CI11" i="1"/>
  <c r="CP10" i="1"/>
  <c r="CO10" i="1"/>
  <c r="CN10" i="1"/>
  <c r="CM10" i="1"/>
  <c r="CL10" i="1" a="1"/>
  <c r="CL10" i="1"/>
  <c r="CK10" i="1"/>
  <c r="CJ10" i="1" a="1"/>
  <c r="CJ10" i="1"/>
  <c r="CI10" i="1"/>
  <c r="CP9" i="1"/>
  <c r="CO9" i="1"/>
  <c r="CN9" i="1"/>
  <c r="CM9" i="1"/>
  <c r="CL9" i="1" a="1"/>
  <c r="CL9" i="1"/>
  <c r="CK9" i="1"/>
  <c r="CJ9" i="1" a="1"/>
  <c r="CJ9" i="1"/>
  <c r="CI9" i="1"/>
  <c r="CP8" i="1"/>
  <c r="CO8" i="1"/>
  <c r="CN8" i="1"/>
  <c r="CM8" i="1"/>
  <c r="CL8" i="1" a="1"/>
  <c r="CL8" i="1"/>
  <c r="CK8" i="1"/>
  <c r="CJ8" i="1" a="1"/>
  <c r="CJ8" i="1"/>
  <c r="CI8" i="1"/>
  <c r="CP7" i="1"/>
  <c r="CO7" i="1"/>
  <c r="CN7" i="1"/>
  <c r="CM7" i="1"/>
  <c r="CL7" i="1" a="1"/>
  <c r="CL7" i="1"/>
  <c r="CK7" i="1"/>
  <c r="CJ7" i="1" a="1"/>
  <c r="CJ7" i="1"/>
  <c r="CI7" i="1"/>
  <c r="CP6" i="1"/>
  <c r="CO6" i="1"/>
  <c r="CN6" i="1"/>
  <c r="CM6" i="1"/>
  <c r="CL6" i="1" a="1"/>
  <c r="CL6" i="1"/>
  <c r="CK6" i="1"/>
  <c r="CJ6" i="1" a="1"/>
  <c r="CJ6" i="1"/>
  <c r="CI6" i="1"/>
  <c r="CP5" i="1"/>
  <c r="CO5" i="1"/>
  <c r="CN5" i="1"/>
  <c r="CM5" i="1"/>
  <c r="CL5" i="1" a="1"/>
  <c r="CL5" i="1"/>
  <c r="CK5" i="1"/>
  <c r="CJ5" i="1" a="1"/>
  <c r="CJ5" i="1"/>
  <c r="CI5" i="1"/>
  <c r="CP4" i="1"/>
  <c r="CO4" i="1"/>
  <c r="CN4" i="1"/>
  <c r="CM4" i="1"/>
  <c r="CL4" i="1" a="1"/>
  <c r="CL4" i="1"/>
  <c r="CK4" i="1"/>
  <c r="CJ4" i="1" a="1"/>
  <c r="CJ4" i="1"/>
  <c r="CI4" i="1"/>
  <c r="CP3" i="1"/>
  <c r="CO3" i="1"/>
  <c r="CN3" i="1"/>
  <c r="CM3" i="1"/>
  <c r="CL3" i="1" a="1"/>
  <c r="CL3" i="1"/>
  <c r="CK3" i="1"/>
  <c r="CJ3" i="1" a="1"/>
  <c r="CJ3" i="1"/>
  <c r="CI3" i="1"/>
  <c r="CP2" i="1"/>
  <c r="CO2" i="1"/>
  <c r="CN2" i="1"/>
  <c r="CM2" i="1"/>
  <c r="CL2" i="1" a="1"/>
  <c r="CL2" i="1"/>
  <c r="CK2" i="1"/>
  <c r="CJ2" i="1" a="1"/>
  <c r="CJ2" i="1"/>
  <c r="CI2" i="1"/>
  <c r="CP168" i="1"/>
  <c r="CO168" i="1"/>
  <c r="CN168" i="1"/>
  <c r="CM168" i="1"/>
  <c r="CL168" i="1" a="1"/>
  <c r="CL168" i="1"/>
  <c r="CK168" i="1"/>
  <c r="CJ168" i="1" a="1"/>
  <c r="CJ168" i="1"/>
  <c r="CI168" i="1"/>
  <c r="CP167" i="1"/>
  <c r="CO167" i="1"/>
  <c r="CN167" i="1"/>
  <c r="CM167" i="1"/>
  <c r="CL167" i="1" a="1"/>
  <c r="CL167" i="1"/>
  <c r="CK167" i="1"/>
  <c r="CJ167" i="1" a="1"/>
  <c r="CJ167" i="1"/>
  <c r="CI167" i="1"/>
  <c r="CP166" i="1"/>
  <c r="CO166" i="1"/>
  <c r="CN166" i="1"/>
  <c r="CM166" i="1"/>
  <c r="CL166" i="1" a="1"/>
  <c r="CL166" i="1"/>
  <c r="CK166" i="1"/>
  <c r="CJ166" i="1" a="1"/>
  <c r="CJ166" i="1"/>
  <c r="CI166" i="1"/>
  <c r="CP165" i="1"/>
  <c r="CO165" i="1"/>
  <c r="CN165" i="1"/>
  <c r="CM165" i="1"/>
  <c r="CL165" i="1" a="1"/>
  <c r="CL165" i="1"/>
  <c r="CK165" i="1"/>
  <c r="CJ165" i="1" a="1"/>
  <c r="CJ165" i="1"/>
  <c r="CI165" i="1"/>
  <c r="CP159" i="1"/>
  <c r="CO159" i="1"/>
  <c r="CN159" i="1"/>
  <c r="CM159" i="1"/>
  <c r="CL159" i="1" a="1"/>
  <c r="CL159" i="1"/>
  <c r="CK159" i="1"/>
  <c r="CJ159" i="1" a="1"/>
  <c r="CJ159" i="1"/>
  <c r="CI159" i="1"/>
  <c r="CP160" i="1"/>
  <c r="CO160" i="1"/>
  <c r="CN160" i="1"/>
  <c r="CM160" i="1"/>
  <c r="CL160" i="1" a="1"/>
  <c r="CL160" i="1"/>
  <c r="CK160" i="1"/>
  <c r="CJ160" i="1" a="1"/>
  <c r="CJ160" i="1"/>
  <c r="CI160" i="1"/>
  <c r="CP163" i="1"/>
  <c r="CO163" i="1"/>
  <c r="CN163" i="1"/>
  <c r="CM163" i="1"/>
  <c r="CL163" i="1" a="1"/>
  <c r="CL163" i="1"/>
  <c r="CK163" i="1"/>
  <c r="CJ163" i="1" a="1"/>
  <c r="CJ163" i="1"/>
  <c r="CI163" i="1"/>
  <c r="CP162" i="1"/>
  <c r="CO162" i="1"/>
  <c r="CN162" i="1"/>
  <c r="CM162" i="1"/>
  <c r="CL162" i="1" a="1"/>
  <c r="CL162" i="1"/>
  <c r="CK162" i="1"/>
  <c r="CJ162" i="1" a="1"/>
  <c r="CJ162" i="1"/>
  <c r="CI162" i="1"/>
  <c r="CP161" i="1"/>
  <c r="CO161" i="1"/>
  <c r="CN161" i="1"/>
  <c r="CM161" i="1"/>
  <c r="CL161" i="1" a="1"/>
  <c r="CL161" i="1"/>
  <c r="CK161" i="1"/>
  <c r="CJ161" i="1" a="1"/>
  <c r="CJ161" i="1"/>
  <c r="CI161" i="1"/>
  <c r="CP158" i="1"/>
  <c r="CO158" i="1"/>
  <c r="CN158" i="1"/>
  <c r="CM158" i="1"/>
  <c r="CL158" i="1" a="1"/>
  <c r="CL158" i="1"/>
  <c r="CK158" i="1"/>
  <c r="CJ158" i="1" a="1"/>
  <c r="CJ158" i="1"/>
  <c r="CI158" i="1"/>
  <c r="CP157" i="1"/>
  <c r="CO157" i="1"/>
  <c r="CN157" i="1"/>
  <c r="CM157" i="1"/>
  <c r="CL157" i="1" a="1"/>
  <c r="CL157" i="1"/>
  <c r="CK157" i="1"/>
  <c r="CJ157" i="1" a="1"/>
  <c r="CJ157" i="1"/>
  <c r="CI157" i="1"/>
  <c r="CP156" i="1"/>
  <c r="CO156" i="1"/>
  <c r="CN156" i="1"/>
  <c r="CM156" i="1"/>
  <c r="CL156" i="1" a="1"/>
  <c r="CL156" i="1"/>
  <c r="CK156" i="1"/>
  <c r="CJ156" i="1" a="1"/>
  <c r="CJ156" i="1"/>
  <c r="CI156" i="1"/>
  <c r="CP155" i="1"/>
  <c r="CO155" i="1"/>
  <c r="CN155" i="1"/>
  <c r="CM155" i="1"/>
  <c r="CL155" i="1" a="1"/>
  <c r="CL155" i="1"/>
  <c r="CK155" i="1"/>
  <c r="CJ155" i="1" a="1"/>
  <c r="CJ155" i="1"/>
  <c r="CI155" i="1"/>
  <c r="CP169" i="1"/>
  <c r="CO169" i="1"/>
  <c r="CN169" i="1"/>
  <c r="CM169" i="1"/>
  <c r="CL169" i="1" a="1"/>
  <c r="CL169" i="1"/>
  <c r="CK169" i="1"/>
  <c r="CJ169" i="1" a="1"/>
  <c r="CJ169" i="1"/>
  <c r="CI169" i="1"/>
  <c r="BW172" i="1"/>
  <c r="BX172" i="1"/>
  <c r="BY172" i="1"/>
  <c r="BZ172" i="1"/>
  <c r="CA172" i="1"/>
  <c r="CB172" i="1"/>
  <c r="CC172" i="1"/>
  <c r="CD172" i="1"/>
  <c r="CE172" i="1"/>
  <c r="CP172" i="1"/>
  <c r="CO172" i="1"/>
  <c r="CN172" i="1"/>
  <c r="BW171" i="1"/>
  <c r="BX171" i="1"/>
  <c r="BY171" i="1"/>
  <c r="BZ171" i="1"/>
  <c r="CA171" i="1"/>
  <c r="CB171" i="1"/>
  <c r="CC171" i="1"/>
  <c r="CD171" i="1"/>
  <c r="CE171" i="1"/>
  <c r="CM172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CL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CK172" i="1"/>
  <c r="CJ172" i="1" a="1"/>
  <c r="CJ172" i="1"/>
  <c r="CI172" i="1"/>
  <c r="CG169" i="1"/>
  <c r="CG168" i="1"/>
  <c r="CG167" i="1"/>
  <c r="CG166" i="1"/>
  <c r="CG165" i="1"/>
  <c r="CG159" i="1"/>
  <c r="CG160" i="1"/>
  <c r="CG163" i="1"/>
  <c r="CG162" i="1"/>
  <c r="CG161" i="1"/>
  <c r="CG158" i="1"/>
  <c r="CG157" i="1"/>
  <c r="CG156" i="1"/>
  <c r="CG155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G141" i="1"/>
  <c r="CG140" i="1"/>
  <c r="CG139" i="1"/>
  <c r="CG138" i="1"/>
  <c r="CG137" i="1"/>
  <c r="CG136" i="1"/>
  <c r="CG135" i="1"/>
  <c r="CG134" i="1"/>
  <c r="CG133" i="1"/>
  <c r="CG132" i="1"/>
  <c r="CG131" i="1"/>
  <c r="CG130" i="1"/>
  <c r="CG129" i="1"/>
  <c r="CG128" i="1"/>
  <c r="CG127" i="1"/>
  <c r="CG126" i="1"/>
  <c r="CG125" i="1"/>
  <c r="CG124" i="1"/>
  <c r="CG123" i="1"/>
  <c r="CG122" i="1"/>
  <c r="CG121" i="1"/>
  <c r="CG120" i="1"/>
  <c r="CG119" i="1"/>
  <c r="CG118" i="1"/>
  <c r="CG117" i="1"/>
  <c r="CG116" i="1"/>
  <c r="CG115" i="1"/>
  <c r="CG114" i="1"/>
  <c r="CG113" i="1"/>
  <c r="CG112" i="1"/>
  <c r="CG111" i="1"/>
  <c r="CG110" i="1"/>
  <c r="CG109" i="1"/>
  <c r="CG108" i="1"/>
  <c r="CG107" i="1"/>
  <c r="CG106" i="1"/>
  <c r="CG105" i="1"/>
  <c r="CG104" i="1"/>
  <c r="CG103" i="1"/>
  <c r="CG102" i="1"/>
  <c r="CG101" i="1"/>
  <c r="CG100" i="1"/>
  <c r="CG99" i="1"/>
  <c r="CG98" i="1"/>
  <c r="CG97" i="1"/>
  <c r="CG96" i="1"/>
  <c r="CG95" i="1"/>
  <c r="CG94" i="1"/>
  <c r="CG93" i="1"/>
  <c r="CG92" i="1"/>
  <c r="CG91" i="1"/>
  <c r="CG90" i="1"/>
  <c r="CG89" i="1"/>
  <c r="CG88" i="1"/>
  <c r="CG87" i="1"/>
  <c r="CG86" i="1"/>
  <c r="CG85" i="1"/>
  <c r="CG84" i="1"/>
  <c r="CG83" i="1"/>
  <c r="CG82" i="1"/>
  <c r="CG81" i="1"/>
  <c r="CG80" i="1"/>
  <c r="CG79" i="1"/>
  <c r="CG78" i="1"/>
  <c r="CG77" i="1"/>
  <c r="CG76" i="1"/>
  <c r="CG75" i="1"/>
  <c r="CG74" i="1"/>
  <c r="CG73" i="1"/>
  <c r="CG72" i="1"/>
  <c r="CG71" i="1"/>
  <c r="CG70" i="1"/>
  <c r="CG69" i="1"/>
  <c r="CG68" i="1"/>
  <c r="CG67" i="1"/>
  <c r="CG66" i="1"/>
  <c r="CG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CG49" i="1"/>
  <c r="CG48" i="1"/>
  <c r="CG47" i="1"/>
  <c r="CG46" i="1"/>
  <c r="CG45" i="1"/>
  <c r="CG44" i="1"/>
  <c r="CG43" i="1"/>
  <c r="CG42" i="1"/>
  <c r="CG41" i="1"/>
  <c r="CG40" i="1"/>
  <c r="CG39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G15" i="1"/>
  <c r="CG13" i="1"/>
  <c r="CG12" i="1"/>
  <c r="CG11" i="1"/>
  <c r="CG10" i="1"/>
  <c r="CG9" i="1"/>
  <c r="CG8" i="1"/>
  <c r="CG7" i="1"/>
  <c r="CG6" i="1"/>
  <c r="CG5" i="1"/>
  <c r="CG4" i="1"/>
  <c r="CG3" i="1"/>
  <c r="CG2" i="1"/>
  <c r="CG171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<sst xmlns="http://schemas.openxmlformats.org/spreadsheetml/2006/main" count="451" uniqueCount="210">
  <si>
    <t>*</t>
  </si>
  <si>
    <t>accipiter sp.</t>
  </si>
  <si>
    <t>Bald Eagle</t>
  </si>
  <si>
    <t>Barn Owl</t>
  </si>
  <si>
    <t>Barred Owl</t>
  </si>
  <si>
    <t>Belted Kingfisher</t>
  </si>
  <si>
    <t>Black Duck</t>
  </si>
  <si>
    <t>Black-backed Woodpecker</t>
  </si>
  <si>
    <t>blackbird sp.</t>
  </si>
  <si>
    <t>Black-capped Chickadee</t>
  </si>
  <si>
    <t>Blue Jay</t>
  </si>
  <si>
    <t>Blue-winged Teal</t>
  </si>
  <si>
    <t>Bonaparte's Gull</t>
  </si>
  <si>
    <t>Boreal Chickadee</t>
  </si>
  <si>
    <t>Brewer's Blackbird</t>
  </si>
  <si>
    <t>Brown Creeper</t>
  </si>
  <si>
    <t>Brown-headed Cowbird</t>
  </si>
  <si>
    <t>Bufflehead</t>
  </si>
  <si>
    <t>Canada Goose</t>
  </si>
  <si>
    <t>Canvasback</t>
  </si>
  <si>
    <t>Carolina Wren</t>
  </si>
  <si>
    <t>Cedar Waxwing</t>
  </si>
  <si>
    <t>Chipping Sparrow</t>
  </si>
  <si>
    <t>Cooper's Hawk</t>
  </si>
  <si>
    <t>cw</t>
  </si>
  <si>
    <t>Dark-eyed Junco</t>
  </si>
  <si>
    <t>Dickcissel</t>
  </si>
  <si>
    <t>Downy Woodpecker</t>
  </si>
  <si>
    <t>duck sp.</t>
  </si>
  <si>
    <t>Evening Grosbeak</t>
  </si>
  <si>
    <t>falcon sp.</t>
  </si>
  <si>
    <t>Field Sparrow</t>
  </si>
  <si>
    <t>Fish Crow</t>
  </si>
  <si>
    <t>Fox Sparrow</t>
  </si>
  <si>
    <t>Gadwall</t>
  </si>
  <si>
    <t>Golden Eagle</t>
  </si>
  <si>
    <t>Golden-crowned Kinglet</t>
  </si>
  <si>
    <t>Gray Catbird</t>
  </si>
  <si>
    <t>Great Blue Heron</t>
  </si>
  <si>
    <t>Green-winged Teal</t>
  </si>
  <si>
    <t>gull sp.</t>
  </si>
  <si>
    <t>Hairy Woodpecker</t>
  </si>
  <si>
    <t>hawk sp.</t>
  </si>
  <si>
    <t>Hermit Thrush</t>
  </si>
  <si>
    <t>Herring Gull</t>
  </si>
  <si>
    <t>Hooded Merganser</t>
  </si>
  <si>
    <t>Horned Grebe</t>
  </si>
  <si>
    <t>Horned Lark</t>
  </si>
  <si>
    <t>House Finch</t>
  </si>
  <si>
    <t>House Sparrow</t>
  </si>
  <si>
    <t>House Wren</t>
  </si>
  <si>
    <t>Killdeer</t>
  </si>
  <si>
    <t>Lapland Longspur</t>
  </si>
  <si>
    <t>Loggerhead Shrike</t>
  </si>
  <si>
    <t>Long-eared Owl</t>
  </si>
  <si>
    <t>Long-tailed Duck</t>
  </si>
  <si>
    <t>Mallard</t>
  </si>
  <si>
    <t>Merlin</t>
  </si>
  <si>
    <t>Mourning Dove</t>
  </si>
  <si>
    <t>Mute Swan</t>
  </si>
  <si>
    <t>Nashville Warbler</t>
  </si>
  <si>
    <t>Orange-crowned Warbler</t>
  </si>
  <si>
    <t>Oregon Junco</t>
  </si>
  <si>
    <t>Palm Warbler</t>
  </si>
  <si>
    <t>Peregrine Falcon</t>
  </si>
  <si>
    <t>Pied-billed Grebe</t>
  </si>
  <si>
    <t>Pileated Woodpecker</t>
  </si>
  <si>
    <t>Pine Grosbeak</t>
  </si>
  <si>
    <t>Pine Siskin</t>
  </si>
  <si>
    <t>Pine Warbler</t>
  </si>
  <si>
    <t>Purple Finch</t>
  </si>
  <si>
    <t>Red Crossbill</t>
  </si>
  <si>
    <t>Red-bellied Woodpecker</t>
  </si>
  <si>
    <t>Red-breasted Nuthatch</t>
  </si>
  <si>
    <t>Redhead</t>
  </si>
  <si>
    <t>Red-headed Woodpecker</t>
  </si>
  <si>
    <t>Red-shouldered Hawk</t>
  </si>
  <si>
    <t>Red-tailed Hawk</t>
  </si>
  <si>
    <t>Red-winged Blackbird</t>
  </si>
  <si>
    <t>Ring-billed Gull</t>
  </si>
  <si>
    <t>Ringed Turtle Dove (exotic)</t>
  </si>
  <si>
    <t>Ring-necked Duck</t>
  </si>
  <si>
    <t>Ring-necked Pheasant</t>
  </si>
  <si>
    <t>Rock Pigeon</t>
  </si>
  <si>
    <t>Rough-legged Hawk</t>
  </si>
  <si>
    <t>Ruby-crowned Kinglet</t>
  </si>
  <si>
    <t>Ruddy Duck</t>
  </si>
  <si>
    <t>Ruffed Grouse</t>
  </si>
  <si>
    <t>Rusty Blackbird</t>
  </si>
  <si>
    <t>Savannah Sparrow</t>
  </si>
  <si>
    <t>Sharp-shinned Hawk</t>
  </si>
  <si>
    <t>Short-eared Owl</t>
  </si>
  <si>
    <t>Snow Bunting</t>
  </si>
  <si>
    <t>Snow Goose</t>
  </si>
  <si>
    <t>Snowy Owl</t>
  </si>
  <si>
    <t>Song Sparrow</t>
  </si>
  <si>
    <t>sparrow sp.</t>
  </si>
  <si>
    <t>Swainson's Thrush</t>
  </si>
  <si>
    <t>Swamp Sparrow</t>
  </si>
  <si>
    <t>Tufted Titmouse</t>
  </si>
  <si>
    <t>Tundra Swan</t>
  </si>
  <si>
    <t>Turkey Vulture</t>
  </si>
  <si>
    <t>Vesper Sparrow</t>
  </si>
  <si>
    <t>White-breasted Nuthatch</t>
  </si>
  <si>
    <t>White-crowned Sparrow</t>
  </si>
  <si>
    <t>White-throated Sparrow</t>
  </si>
  <si>
    <t>White-winged Crossbill</t>
  </si>
  <si>
    <t>White-winged Scoter</t>
  </si>
  <si>
    <t>Wild Turkey</t>
  </si>
  <si>
    <t>Winter Wren</t>
  </si>
  <si>
    <t>Wood Duck</t>
  </si>
  <si>
    <t>woodpecker sp.</t>
  </si>
  <si>
    <t>Yellow-bellied Sapsucker</t>
  </si>
  <si>
    <t>Yellow-rumped Warbler</t>
  </si>
  <si>
    <t>Black Vulture</t>
  </si>
  <si>
    <t>Sandhill Crane</t>
  </si>
  <si>
    <t>Cackling Goose</t>
  </si>
  <si>
    <t>Rufous Hummingbird</t>
  </si>
  <si>
    <t>Eastern Bluebird</t>
  </si>
  <si>
    <t>American Robin</t>
  </si>
  <si>
    <t>Blue-gray Gnatcatcher</t>
  </si>
  <si>
    <t>Western Tanager</t>
  </si>
  <si>
    <t>Black-throated Gray Warbler</t>
  </si>
  <si>
    <t>Species</t>
  </si>
  <si>
    <t>Common Grackle</t>
  </si>
  <si>
    <t>Common Redpoll</t>
  </si>
  <si>
    <t>American Goldfinch</t>
  </si>
  <si>
    <t>crossbill sp.</t>
  </si>
  <si>
    <t>Eastern Meadowlark</t>
  </si>
  <si>
    <t>Northern Cardinal</t>
  </si>
  <si>
    <t>American Tree Sparrow</t>
  </si>
  <si>
    <t>Eastern Towhee</t>
  </si>
  <si>
    <t>Common Yellowthroat</t>
  </si>
  <si>
    <t>American Redstart</t>
  </si>
  <si>
    <t>American Pipit</t>
  </si>
  <si>
    <t>European Starling</t>
  </si>
  <si>
    <t>Northern Mockingbird</t>
  </si>
  <si>
    <t>Common Raven</t>
  </si>
  <si>
    <t>crow sp.</t>
  </si>
  <si>
    <t>American Crow</t>
  </si>
  <si>
    <t>Northern Shrike</t>
  </si>
  <si>
    <t>Eastern Phoebe</t>
  </si>
  <si>
    <t>Northern Flicker</t>
  </si>
  <si>
    <t>Northern Saw-whet Owl</t>
  </si>
  <si>
    <t>Great Horned Owl</t>
  </si>
  <si>
    <t>American Woodcock</t>
  </si>
  <si>
    <t>American Coot</t>
  </si>
  <si>
    <t>Common Moorhen</t>
  </si>
  <si>
    <t>Northern Bobwhite</t>
  </si>
  <si>
    <t>American Kestrel</t>
  </si>
  <si>
    <t>buteo sp.</t>
  </si>
  <si>
    <t>Northern Goshawk</t>
  </si>
  <si>
    <t>Northern Harrier</t>
  </si>
  <si>
    <t>Common Merganser</t>
  </si>
  <si>
    <t>Common Goldeneye</t>
  </si>
  <si>
    <t>Lesser Scaup</t>
  </si>
  <si>
    <t>Greater Scaup</t>
  </si>
  <si>
    <t>Northern Pintail</t>
  </si>
  <si>
    <t>Northern Shoveler</t>
  </si>
  <si>
    <t>black duck x mallard hybrid</t>
  </si>
  <si>
    <t>American Bittern</t>
  </si>
  <si>
    <t>Common Loon</t>
  </si>
  <si>
    <t>American Wigeon</t>
  </si>
  <si>
    <t>Common/Wilson's Snipe</t>
  </si>
  <si>
    <t>Eastern Screech Owl</t>
  </si>
  <si>
    <t>Ovenbird</t>
  </si>
  <si>
    <t>goose hybrid</t>
  </si>
  <si>
    <t>American Black Duck</t>
  </si>
  <si>
    <t>Lincoln's Sparrow</t>
  </si>
  <si>
    <t>Years Reported</t>
  </si>
  <si>
    <t>Number of Individuals</t>
  </si>
  <si>
    <t>Number of Species</t>
  </si>
  <si>
    <t>Latest Year Reported</t>
  </si>
  <si>
    <t>Avg # All Time</t>
  </si>
  <si>
    <t>Avg # Last 10</t>
  </si>
  <si>
    <t>High # All Years</t>
  </si>
  <si>
    <t>Low # All Years</t>
  </si>
  <si>
    <t>Avg Species # All Years</t>
  </si>
  <si>
    <t>Low Species # All Years</t>
  </si>
  <si>
    <t>High Species # All Years</t>
  </si>
  <si>
    <t>High # Last 10 Years</t>
  </si>
  <si>
    <t>Low # Last 10 Years</t>
  </si>
  <si>
    <t>Avg Total # Last 10 Years</t>
  </si>
  <si>
    <t>Highs, Lows, Averages</t>
  </si>
  <si>
    <t>All Years &amp; Last 10 Years</t>
  </si>
  <si>
    <t>Avg # Last 10 Years</t>
  </si>
  <si>
    <t>Avg Total # All Time</t>
  </si>
  <si>
    <t>SPECIES by YEAR</t>
  </si>
  <si>
    <t>Total # Cumulative</t>
  </si>
  <si>
    <t>eagle sp.</t>
  </si>
  <si>
    <t>New CBC Species Added</t>
  </si>
  <si>
    <t>* New Count Week Species</t>
  </si>
  <si>
    <t>* 1</t>
  </si>
  <si>
    <t>od?</t>
  </si>
  <si>
    <t>E. Bluebird</t>
  </si>
  <si>
    <t>online additions</t>
  </si>
  <si>
    <t>missing</t>
  </si>
  <si>
    <t>N. Gosh cw</t>
  </si>
  <si>
    <t>Barred Owl cw</t>
  </si>
  <si>
    <t>N. Pintail</t>
  </si>
  <si>
    <t>participants</t>
  </si>
  <si>
    <t># missing</t>
  </si>
  <si>
    <t>Red-Headed WP</t>
  </si>
  <si>
    <t>62 vs 61</t>
  </si>
  <si>
    <t>65 vs 66</t>
  </si>
  <si>
    <t>65 vs 64</t>
  </si>
  <si>
    <t>73 vs 71</t>
  </si>
  <si>
    <t>Cumulative All Time        CBC Species Count</t>
  </si>
  <si>
    <t>Trumpeter Swan</t>
  </si>
  <si>
    <t>*** Data Issue Note: (as of 1/2/2023) some yearly online data does not match this file. It is unknown which is correct at this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</si>
</sst>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* #,##0_);_([$$-409]* \#\,##0\);_([$$-409]* &quot;-&quot;_);_(@_)"/>
    <numFmt numFmtId="165" formatCode="0.0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"/>
      <color rgb="FFC00000"/>
      <name val="Arial"/>
      <family val="2"/>
    </font>
    <font>
      <i/>
      <sz val="10"/>
      <color rgb="FFC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2" fillId="0" borderId="0"/>
    <xf numFmtId="3" fontId="2" fillId="0" borderId="0"/>
    <xf numFmtId="164" fontId="2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1" applyNumberFormat="1" applyAlignment="1">
      <alignment horizontal="center"/>
    </xf>
    <xf numFmtId="0" fontId="2" fillId="3" borderId="0" xfId="0" applyFont="1" applyFill="1" applyAlignment="1">
      <alignment horizontal="center"/>
    </xf>
    <xf numFmtId="0" fontId="2" fillId="6" borderId="0" xfId="0" applyFont="1" applyFill="1"/>
    <xf numFmtId="0" fontId="3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12" borderId="0" xfId="0" applyFont="1" applyFill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6" borderId="7" xfId="0" applyFont="1" applyFill="1" applyBorder="1"/>
    <xf numFmtId="0" fontId="4" fillId="12" borderId="7" xfId="0" applyFont="1" applyFill="1" applyBorder="1"/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9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165" fontId="4" fillId="0" borderId="9" xfId="2" applyNumberFormat="1" applyFont="1" applyBorder="1" applyAlignment="1">
      <alignment horizontal="center"/>
    </xf>
    <xf numFmtId="0" fontId="4" fillId="0" borderId="0" xfId="0" applyFont="1"/>
    <xf numFmtId="0" fontId="4" fillId="0" borderId="0" xfId="1" applyNumberFormat="1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11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3" fillId="0" borderId="6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0" fontId="3" fillId="15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4" fillId="13" borderId="7" xfId="0" applyFont="1" applyFill="1" applyBorder="1"/>
    <xf numFmtId="0" fontId="4" fillId="13" borderId="0" xfId="0" applyFont="1" applyFill="1"/>
    <xf numFmtId="0" fontId="2" fillId="18" borderId="0" xfId="0" applyFont="1" applyFill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2" fillId="0" borderId="0" xfId="2" applyNumberFormat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0" fontId="6" fillId="16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1" fillId="11" borderId="0" xfId="0" applyFont="1" applyFill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2" fillId="0" borderId="7" xfId="1" applyNumberForma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2" fillId="0" borderId="9" xfId="2" applyNumberFormat="1" applyBorder="1" applyAlignment="1">
      <alignment horizontal="center"/>
    </xf>
    <xf numFmtId="0" fontId="2" fillId="6" borderId="7" xfId="1" applyNumberFormat="1" applyFill="1" applyBorder="1"/>
    <xf numFmtId="0" fontId="2" fillId="6" borderId="0" xfId="1" applyNumberFormat="1" applyFill="1"/>
    <xf numFmtId="0" fontId="1" fillId="11" borderId="1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6" borderId="15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3" fillId="5" borderId="14" xfId="1" applyNumberFormat="1" applyFont="1" applyFill="1" applyBorder="1" applyAlignment="1">
      <alignment horizontal="center" vertical="center" wrapText="1"/>
    </xf>
    <xf numFmtId="0" fontId="3" fillId="5" borderId="15" xfId="1" applyNumberFormat="1" applyFont="1" applyFill="1" applyBorder="1" applyAlignment="1">
      <alignment horizontal="center" vertical="center" wrapText="1"/>
    </xf>
    <xf numFmtId="0" fontId="3" fillId="8" borderId="14" xfId="1" applyNumberFormat="1" applyFont="1" applyFill="1" applyBorder="1" applyAlignment="1">
      <alignment horizontal="center" vertical="center" wrapText="1"/>
    </xf>
    <xf numFmtId="0" fontId="3" fillId="8" borderId="15" xfId="1" applyNumberFormat="1" applyFont="1" applyFill="1" applyBorder="1" applyAlignment="1">
      <alignment horizontal="center" vertical="center" wrapText="1"/>
    </xf>
    <xf numFmtId="0" fontId="7" fillId="9" borderId="13" xfId="1" applyNumberFormat="1" applyFont="1" applyFill="1" applyBorder="1" applyAlignment="1">
      <alignment horizontal="center" vertical="center" wrapText="1"/>
    </xf>
    <xf numFmtId="0" fontId="7" fillId="9" borderId="14" xfId="1" applyNumberFormat="1" applyFont="1" applyFill="1" applyBorder="1" applyAlignment="1">
      <alignment horizontal="center" vertical="center" wrapText="1"/>
    </xf>
    <xf numFmtId="0" fontId="7" fillId="9" borderId="15" xfId="1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vertical="center"/>
    </xf>
    <xf numFmtId="0" fontId="3" fillId="14" borderId="17" xfId="0" applyFont="1" applyFill="1" applyBorder="1" applyAlignment="1">
      <alignment horizontal="center" vertical="center"/>
    </xf>
    <xf numFmtId="165" fontId="3" fillId="14" borderId="18" xfId="0" applyNumberFormat="1" applyFont="1" applyFill="1" applyBorder="1" applyAlignment="1">
      <alignment horizontal="center" vertical="center"/>
    </xf>
    <xf numFmtId="165" fontId="3" fillId="14" borderId="18" xfId="2" applyNumberFormat="1" applyFont="1" applyFill="1" applyBorder="1" applyAlignment="1">
      <alignment horizontal="center" vertical="center"/>
    </xf>
    <xf numFmtId="165" fontId="3" fillId="17" borderId="18" xfId="2" applyNumberFormat="1" applyFont="1" applyFill="1" applyBorder="1" applyAlignment="1">
      <alignment horizontal="center" vertical="center"/>
    </xf>
    <xf numFmtId="0" fontId="3" fillId="17" borderId="18" xfId="0" applyFont="1" applyFill="1" applyBorder="1" applyAlignment="1">
      <alignment horizontal="center" vertical="center"/>
    </xf>
    <xf numFmtId="0" fontId="3" fillId="19" borderId="0" xfId="0" applyFont="1" applyFill="1" applyAlignment="1">
      <alignment horizontal="center" vertical="center" wrapText="1"/>
    </xf>
  </cellXfs>
  <cellStyles count="4">
    <cellStyle name="Comma" xfId="1" builtinId="3"/>
    <cellStyle name="Comma0" xfId="2" xr:uid="{00000000-0005-0000-0000-000001000000}"/>
    <cellStyle name="Currency0" xfId="3" xr:uid="{00000000-0005-0000-0000-000002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0C0C0"/>
      <rgbColor rgb="00808080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  <mruColors>
      <color rgb="FFFFCC99"/>
      <color rgb="FFFFFFCC"/>
      <color rgb="FFFCD5B4"/>
      <color rgb="FFFFDF57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90"/>
  <sheetViews>
    <sheetView tabSelected="1" zoomScale="85" zoomScaleNormal="85" workbookViewId="0"/>
  </sheetViews>
  <sheetFormatPr baseColWidth="10" defaultColWidth="8.83203125" defaultRowHeight="13" x14ac:dyDescent="0.15"/>
  <cols>
    <col min="1" max="1" width="24.6640625" style="1" customWidth="1"/>
    <col min="2" max="84" width="7.1640625" style="2" customWidth="1"/>
    <col min="85" max="85" width="10.33203125" style="2" bestFit="1" customWidth="1"/>
    <col min="86" max="86" width="24.1640625" style="1" bestFit="1" customWidth="1"/>
    <col min="87" max="87" width="12.6640625" style="2" bestFit="1" customWidth="1"/>
    <col min="88" max="88" width="12.33203125" style="2" bestFit="1" customWidth="1"/>
    <col min="89" max="95" width="13.1640625" style="2" customWidth="1"/>
    <col min="96" max="16384" width="8.83203125" style="1"/>
  </cols>
  <sheetData>
    <row r="1" spans="1:95" s="13" customFormat="1" ht="32" customHeight="1" x14ac:dyDescent="0.15">
      <c r="A1" s="78" t="s">
        <v>187</v>
      </c>
      <c r="B1" s="80">
        <v>1940</v>
      </c>
      <c r="C1" s="80">
        <v>1941</v>
      </c>
      <c r="D1" s="80">
        <v>1942</v>
      </c>
      <c r="E1" s="80">
        <v>1943</v>
      </c>
      <c r="F1" s="80">
        <v>1944</v>
      </c>
      <c r="G1" s="80">
        <v>1945</v>
      </c>
      <c r="H1" s="80">
        <v>1946</v>
      </c>
      <c r="I1" s="80">
        <v>1947</v>
      </c>
      <c r="J1" s="80">
        <v>1948</v>
      </c>
      <c r="K1" s="81">
        <v>1949</v>
      </c>
      <c r="L1" s="82">
        <v>1950</v>
      </c>
      <c r="M1" s="82">
        <v>1951</v>
      </c>
      <c r="N1" s="82">
        <v>1952</v>
      </c>
      <c r="O1" s="82">
        <v>1953</v>
      </c>
      <c r="P1" s="82">
        <v>1954</v>
      </c>
      <c r="Q1" s="82">
        <v>1955</v>
      </c>
      <c r="R1" s="82">
        <v>1956</v>
      </c>
      <c r="S1" s="82">
        <v>1957</v>
      </c>
      <c r="T1" s="82">
        <v>1958</v>
      </c>
      <c r="U1" s="83">
        <v>1959</v>
      </c>
      <c r="V1" s="84">
        <v>1960</v>
      </c>
      <c r="W1" s="84">
        <v>1961</v>
      </c>
      <c r="X1" s="84">
        <v>1962</v>
      </c>
      <c r="Y1" s="84">
        <v>1963</v>
      </c>
      <c r="Z1" s="84">
        <v>1964</v>
      </c>
      <c r="AA1" s="84">
        <v>1965</v>
      </c>
      <c r="AB1" s="84">
        <v>1966</v>
      </c>
      <c r="AC1" s="84">
        <v>1967</v>
      </c>
      <c r="AD1" s="84">
        <v>1968</v>
      </c>
      <c r="AE1" s="85">
        <v>1969</v>
      </c>
      <c r="AF1" s="86">
        <v>1970</v>
      </c>
      <c r="AG1" s="86">
        <v>1971</v>
      </c>
      <c r="AH1" s="86">
        <v>1972</v>
      </c>
      <c r="AI1" s="86">
        <v>1973</v>
      </c>
      <c r="AJ1" s="86">
        <v>1974</v>
      </c>
      <c r="AK1" s="86">
        <v>1975</v>
      </c>
      <c r="AL1" s="86">
        <v>1976</v>
      </c>
      <c r="AM1" s="86">
        <v>1977</v>
      </c>
      <c r="AN1" s="86">
        <v>1978</v>
      </c>
      <c r="AO1" s="87">
        <v>1979</v>
      </c>
      <c r="AP1" s="88">
        <v>1980</v>
      </c>
      <c r="AQ1" s="88">
        <v>1981</v>
      </c>
      <c r="AR1" s="88">
        <v>1982</v>
      </c>
      <c r="AS1" s="88">
        <v>1983</v>
      </c>
      <c r="AT1" s="88">
        <v>1984</v>
      </c>
      <c r="AU1" s="88">
        <v>1985</v>
      </c>
      <c r="AV1" s="88">
        <v>1986</v>
      </c>
      <c r="AW1" s="88">
        <v>1987</v>
      </c>
      <c r="AX1" s="88">
        <v>1988</v>
      </c>
      <c r="AY1" s="89">
        <v>1989</v>
      </c>
      <c r="AZ1" s="80">
        <v>1990</v>
      </c>
      <c r="BA1" s="80">
        <v>1991</v>
      </c>
      <c r="BB1" s="80">
        <v>1992</v>
      </c>
      <c r="BC1" s="80">
        <v>1993</v>
      </c>
      <c r="BD1" s="80">
        <v>1994</v>
      </c>
      <c r="BE1" s="80">
        <v>1995</v>
      </c>
      <c r="BF1" s="80">
        <v>1996</v>
      </c>
      <c r="BG1" s="80">
        <v>1997</v>
      </c>
      <c r="BH1" s="80">
        <v>1998</v>
      </c>
      <c r="BI1" s="81">
        <v>1999</v>
      </c>
      <c r="BJ1" s="82">
        <v>2000</v>
      </c>
      <c r="BK1" s="82">
        <v>2001</v>
      </c>
      <c r="BL1" s="82">
        <v>2002</v>
      </c>
      <c r="BM1" s="82">
        <v>2003</v>
      </c>
      <c r="BN1" s="82">
        <v>2004</v>
      </c>
      <c r="BO1" s="82">
        <v>2005</v>
      </c>
      <c r="BP1" s="90">
        <v>2006</v>
      </c>
      <c r="BQ1" s="90">
        <v>2007</v>
      </c>
      <c r="BR1" s="90">
        <v>2008</v>
      </c>
      <c r="BS1" s="91">
        <v>2009</v>
      </c>
      <c r="BT1" s="92">
        <v>2010</v>
      </c>
      <c r="BU1" s="92">
        <v>2011</v>
      </c>
      <c r="BV1" s="92">
        <v>2012</v>
      </c>
      <c r="BW1" s="92">
        <v>2013</v>
      </c>
      <c r="BX1" s="92">
        <v>2014</v>
      </c>
      <c r="BY1" s="92">
        <v>2015</v>
      </c>
      <c r="BZ1" s="92">
        <v>2016</v>
      </c>
      <c r="CA1" s="92">
        <v>2017</v>
      </c>
      <c r="CB1" s="92">
        <v>2018</v>
      </c>
      <c r="CC1" s="93">
        <v>2019</v>
      </c>
      <c r="CD1" s="94">
        <v>2020</v>
      </c>
      <c r="CE1" s="95">
        <v>2021</v>
      </c>
      <c r="CF1" s="96">
        <v>2022</v>
      </c>
      <c r="CG1" s="97" t="s">
        <v>188</v>
      </c>
      <c r="CH1" s="98" t="s">
        <v>123</v>
      </c>
      <c r="CI1" s="99" t="s">
        <v>175</v>
      </c>
      <c r="CJ1" s="100" t="s">
        <v>176</v>
      </c>
      <c r="CK1" s="99" t="s">
        <v>169</v>
      </c>
      <c r="CL1" s="99" t="s">
        <v>172</v>
      </c>
      <c r="CM1" s="100" t="s">
        <v>173</v>
      </c>
      <c r="CN1" s="99" t="s">
        <v>180</v>
      </c>
      <c r="CO1" s="100" t="s">
        <v>181</v>
      </c>
      <c r="CP1" s="99" t="s">
        <v>185</v>
      </c>
    </row>
    <row r="2" spans="1:95" ht="14" thickBot="1" x14ac:dyDescent="0.2">
      <c r="A2" s="11" t="s">
        <v>161</v>
      </c>
      <c r="B2" s="65">
        <v>0</v>
      </c>
      <c r="C2" s="65">
        <v>0</v>
      </c>
      <c r="D2" s="65">
        <v>0</v>
      </c>
      <c r="E2" s="65">
        <v>0</v>
      </c>
      <c r="F2" s="65">
        <v>0</v>
      </c>
      <c r="G2" s="65">
        <v>0</v>
      </c>
      <c r="H2" s="65">
        <v>0</v>
      </c>
      <c r="I2" s="65">
        <v>0</v>
      </c>
      <c r="J2" s="65">
        <v>0</v>
      </c>
      <c r="K2" s="66">
        <v>0</v>
      </c>
      <c r="L2" s="65">
        <v>0</v>
      </c>
      <c r="M2" s="65">
        <v>0</v>
      </c>
      <c r="N2" s="65">
        <v>0</v>
      </c>
      <c r="O2" s="65">
        <v>0</v>
      </c>
      <c r="P2" s="65">
        <v>0</v>
      </c>
      <c r="Q2" s="65">
        <v>0</v>
      </c>
      <c r="R2" s="65">
        <v>0</v>
      </c>
      <c r="S2" s="65">
        <v>0</v>
      </c>
      <c r="T2" s="65">
        <v>0</v>
      </c>
      <c r="U2" s="66">
        <v>0</v>
      </c>
      <c r="V2" s="65">
        <v>0</v>
      </c>
      <c r="W2" s="65">
        <v>0</v>
      </c>
      <c r="X2" s="65">
        <v>0</v>
      </c>
      <c r="Y2" s="65">
        <v>0</v>
      </c>
      <c r="Z2" s="65">
        <v>0</v>
      </c>
      <c r="AA2" s="65">
        <v>0</v>
      </c>
      <c r="AB2" s="65">
        <v>0</v>
      </c>
      <c r="AC2" s="65">
        <v>0</v>
      </c>
      <c r="AD2" s="65">
        <v>0</v>
      </c>
      <c r="AE2" s="66">
        <v>0</v>
      </c>
      <c r="AF2" s="65">
        <v>0</v>
      </c>
      <c r="AG2" s="65">
        <v>0</v>
      </c>
      <c r="AH2" s="65">
        <v>0</v>
      </c>
      <c r="AI2" s="65">
        <v>0</v>
      </c>
      <c r="AJ2" s="65">
        <v>0</v>
      </c>
      <c r="AK2" s="65">
        <v>0</v>
      </c>
      <c r="AL2" s="65">
        <v>0</v>
      </c>
      <c r="AM2" s="65">
        <v>0</v>
      </c>
      <c r="AN2" s="65">
        <v>0</v>
      </c>
      <c r="AO2" s="66">
        <v>0</v>
      </c>
      <c r="AP2" s="65">
        <v>0</v>
      </c>
      <c r="AQ2" s="65">
        <v>0</v>
      </c>
      <c r="AR2" s="65">
        <v>0</v>
      </c>
      <c r="AS2" s="65">
        <v>0</v>
      </c>
      <c r="AT2" s="65">
        <v>0</v>
      </c>
      <c r="AU2" s="79">
        <v>1</v>
      </c>
      <c r="AV2" s="2">
        <v>0</v>
      </c>
      <c r="AW2" s="2">
        <v>0</v>
      </c>
      <c r="AX2" s="2">
        <v>0</v>
      </c>
      <c r="AY2" s="33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33">
        <v>0</v>
      </c>
      <c r="BJ2" s="2">
        <v>0</v>
      </c>
      <c r="BK2" s="2">
        <v>1</v>
      </c>
      <c r="BL2" s="2">
        <v>0</v>
      </c>
      <c r="BM2" s="2">
        <v>0</v>
      </c>
      <c r="BN2" s="2">
        <v>0</v>
      </c>
      <c r="BO2" s="2">
        <v>0</v>
      </c>
      <c r="BP2" s="3">
        <v>0</v>
      </c>
      <c r="BQ2" s="3">
        <v>0</v>
      </c>
      <c r="BR2" s="3">
        <v>0</v>
      </c>
      <c r="BS2" s="67">
        <v>0</v>
      </c>
      <c r="BT2" s="3">
        <v>0</v>
      </c>
      <c r="BU2" s="3">
        <v>0</v>
      </c>
      <c r="BV2" s="3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33">
        <v>0</v>
      </c>
      <c r="CD2" s="41">
        <v>0</v>
      </c>
      <c r="CE2" s="2">
        <v>0</v>
      </c>
      <c r="CF2" s="33">
        <v>0</v>
      </c>
      <c r="CG2" s="4">
        <f>SUM(B2:CF2)</f>
        <v>3</v>
      </c>
      <c r="CH2" s="5" t="s">
        <v>161</v>
      </c>
      <c r="CI2" s="68">
        <f t="shared" ref="CI2:CI66" si="0">MAX(B2:CF2)</f>
        <v>1</v>
      </c>
      <c r="CJ2" s="2" cm="1">
        <f t="array" ref="CJ2">MIN(IF(B2:CF2&gt;0,B2:CF2))</f>
        <v>1</v>
      </c>
      <c r="CK2" s="68">
        <f t="shared" ref="CK2:CK66" si="1">COUNTIF(B2:CF2,"&gt;0")</f>
        <v>3</v>
      </c>
      <c r="CL2" s="68" cm="1">
        <f t="array" ref="CL2">LOOKUP(2,1/(B2:CF2&lt;&gt;0),B$1:CF$1)</f>
        <v>2001</v>
      </c>
      <c r="CM2" s="52">
        <f t="shared" ref="CM2:CM66" si="2">AVERAGE(B2:CF2)</f>
        <v>3.614457831325301E-2</v>
      </c>
      <c r="CN2" s="69">
        <f t="shared" ref="CN2:CN66" si="3">MAX(BW2:CF2)</f>
        <v>0</v>
      </c>
      <c r="CO2" s="2">
        <f t="shared" ref="CO2:CO66" si="4">MIN(BW2:CF2)</f>
        <v>0</v>
      </c>
      <c r="CP2" s="69">
        <f t="shared" ref="CP2:CP66" si="5">AVERAGE(BW2:CF2)</f>
        <v>0</v>
      </c>
      <c r="CQ2" s="1"/>
    </row>
    <row r="3" spans="1:95" ht="14" thickBot="1" x14ac:dyDescent="0.2">
      <c r="A3" s="11" t="s">
        <v>65</v>
      </c>
      <c r="B3" s="65">
        <v>0</v>
      </c>
      <c r="C3" s="65">
        <v>0</v>
      </c>
      <c r="D3" s="65">
        <v>0</v>
      </c>
      <c r="E3" s="65">
        <v>0</v>
      </c>
      <c r="F3" s="65">
        <v>0</v>
      </c>
      <c r="G3" s="65">
        <v>0</v>
      </c>
      <c r="H3" s="65">
        <v>0</v>
      </c>
      <c r="I3" s="65">
        <v>0</v>
      </c>
      <c r="J3" s="65">
        <v>0</v>
      </c>
      <c r="K3" s="66">
        <v>0</v>
      </c>
      <c r="L3" s="65">
        <v>0</v>
      </c>
      <c r="M3" s="7">
        <v>2</v>
      </c>
      <c r="N3" s="2">
        <v>1</v>
      </c>
      <c r="O3" s="2">
        <v>1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33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33">
        <v>0</v>
      </c>
      <c r="AF3" s="2">
        <v>0</v>
      </c>
      <c r="AG3" s="2">
        <v>1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33">
        <v>0</v>
      </c>
      <c r="AP3" s="2">
        <v>0</v>
      </c>
      <c r="AQ3" s="2">
        <v>0</v>
      </c>
      <c r="AR3" s="2">
        <v>0</v>
      </c>
      <c r="AS3" s="2">
        <v>1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33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1</v>
      </c>
      <c r="BH3" s="2">
        <v>0</v>
      </c>
      <c r="BI3" s="33">
        <v>0</v>
      </c>
      <c r="BJ3" s="2">
        <v>0</v>
      </c>
      <c r="BK3" s="2">
        <v>1</v>
      </c>
      <c r="BL3" s="2">
        <v>0</v>
      </c>
      <c r="BM3" s="2">
        <v>0</v>
      </c>
      <c r="BN3" s="2">
        <v>0</v>
      </c>
      <c r="BO3" s="2">
        <v>0</v>
      </c>
      <c r="BP3" s="3">
        <v>0</v>
      </c>
      <c r="BQ3" s="3">
        <v>0</v>
      </c>
      <c r="BR3" s="3">
        <v>0</v>
      </c>
      <c r="BS3" s="67">
        <v>0</v>
      </c>
      <c r="BT3" s="3">
        <v>0</v>
      </c>
      <c r="BU3" s="3">
        <v>0</v>
      </c>
      <c r="BV3" s="3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33">
        <v>0</v>
      </c>
      <c r="CD3" s="41">
        <v>0</v>
      </c>
      <c r="CE3" s="2">
        <v>0</v>
      </c>
      <c r="CF3" s="33" t="s">
        <v>24</v>
      </c>
      <c r="CG3" s="4">
        <f t="shared" ref="CG3:CG67" si="6">SUM(B3:CF3)</f>
        <v>8</v>
      </c>
      <c r="CH3" s="5" t="s">
        <v>65</v>
      </c>
      <c r="CI3" s="68">
        <f t="shared" si="0"/>
        <v>2</v>
      </c>
      <c r="CJ3" s="2" cm="1">
        <f t="array" ref="CJ3">MIN(IF(B3:CF3&gt;0,B3:CF3))</f>
        <v>1</v>
      </c>
      <c r="CK3" s="68">
        <f t="shared" si="1"/>
        <v>7</v>
      </c>
      <c r="CL3" s="68" cm="1">
        <f t="array" ref="CL3">LOOKUP(2,1/(B3:CF3&lt;&gt;0),B$1:CF$1)</f>
        <v>2022</v>
      </c>
      <c r="CM3" s="52">
        <f t="shared" si="2"/>
        <v>9.7560975609756101E-2</v>
      </c>
      <c r="CN3" s="69">
        <f t="shared" si="3"/>
        <v>0</v>
      </c>
      <c r="CO3" s="2">
        <f t="shared" si="4"/>
        <v>0</v>
      </c>
      <c r="CP3" s="69">
        <f t="shared" si="5"/>
        <v>0</v>
      </c>
      <c r="CQ3" s="1"/>
    </row>
    <row r="4" spans="1:95" ht="14" thickBot="1" x14ac:dyDescent="0.2">
      <c r="A4" s="11" t="s">
        <v>46</v>
      </c>
      <c r="B4" s="65">
        <v>0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6">
        <v>0</v>
      </c>
      <c r="L4" s="10">
        <v>1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33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33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33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33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33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3">
        <v>0</v>
      </c>
      <c r="BQ4" s="3">
        <v>0</v>
      </c>
      <c r="BR4" s="3">
        <v>0</v>
      </c>
      <c r="BS4" s="67">
        <v>0</v>
      </c>
      <c r="BT4" s="3">
        <v>0</v>
      </c>
      <c r="BU4" s="3">
        <v>0</v>
      </c>
      <c r="BV4" s="3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33">
        <v>0</v>
      </c>
      <c r="CD4" s="41">
        <v>0</v>
      </c>
      <c r="CE4" s="2">
        <v>0</v>
      </c>
      <c r="CF4" s="33">
        <v>0</v>
      </c>
      <c r="CG4" s="4">
        <f t="shared" si="6"/>
        <v>1</v>
      </c>
      <c r="CH4" s="5" t="s">
        <v>46</v>
      </c>
      <c r="CI4" s="68">
        <f t="shared" si="0"/>
        <v>1</v>
      </c>
      <c r="CJ4" s="2" cm="1">
        <f t="array" ref="CJ4">MIN(IF(B4:CF4&gt;0,B4:CF4))</f>
        <v>1</v>
      </c>
      <c r="CK4" s="68">
        <f t="shared" si="1"/>
        <v>1</v>
      </c>
      <c r="CL4" s="68" cm="1">
        <f t="array" ref="CL4">LOOKUP(2,1/(B4:CF4&lt;&gt;0),B$1:CF$1)</f>
        <v>1950</v>
      </c>
      <c r="CM4" s="52">
        <f t="shared" si="2"/>
        <v>1.2048192771084338E-2</v>
      </c>
      <c r="CN4" s="69">
        <f t="shared" si="3"/>
        <v>0</v>
      </c>
      <c r="CO4" s="2">
        <f t="shared" si="4"/>
        <v>0</v>
      </c>
      <c r="CP4" s="69">
        <f t="shared" si="5"/>
        <v>0</v>
      </c>
      <c r="CQ4" s="1"/>
    </row>
    <row r="5" spans="1:95" ht="14" thickBot="1" x14ac:dyDescent="0.2">
      <c r="A5" s="11" t="s">
        <v>160</v>
      </c>
      <c r="B5" s="65">
        <v>0</v>
      </c>
      <c r="C5" s="65">
        <v>0</v>
      </c>
      <c r="D5" s="65">
        <v>0</v>
      </c>
      <c r="E5" s="65">
        <v>0</v>
      </c>
      <c r="F5" s="65">
        <v>0</v>
      </c>
      <c r="G5" s="65">
        <v>0</v>
      </c>
      <c r="H5" s="65">
        <v>0</v>
      </c>
      <c r="I5" s="65">
        <v>0</v>
      </c>
      <c r="J5" s="65">
        <v>0</v>
      </c>
      <c r="K5" s="32">
        <v>1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33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33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1</v>
      </c>
      <c r="AM5" s="2">
        <v>0</v>
      </c>
      <c r="AN5" s="2">
        <v>0</v>
      </c>
      <c r="AO5" s="33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33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33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3">
        <v>0</v>
      </c>
      <c r="BQ5" s="3">
        <v>0</v>
      </c>
      <c r="BR5" s="3">
        <v>0</v>
      </c>
      <c r="BS5" s="67">
        <v>0</v>
      </c>
      <c r="BT5" s="3">
        <v>0</v>
      </c>
      <c r="BU5" s="3">
        <v>0</v>
      </c>
      <c r="BV5" s="3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33">
        <v>0</v>
      </c>
      <c r="CD5" s="41">
        <v>0</v>
      </c>
      <c r="CE5" s="2">
        <v>0</v>
      </c>
      <c r="CF5" s="33">
        <v>0</v>
      </c>
      <c r="CG5" s="4">
        <f t="shared" si="6"/>
        <v>2</v>
      </c>
      <c r="CH5" s="5" t="s">
        <v>160</v>
      </c>
      <c r="CI5" s="68">
        <f t="shared" si="0"/>
        <v>1</v>
      </c>
      <c r="CJ5" s="2" cm="1">
        <f t="array" ref="CJ5">MIN(IF(B5:CF5&gt;0,B5:CF5))</f>
        <v>1</v>
      </c>
      <c r="CK5" s="68">
        <f t="shared" si="1"/>
        <v>2</v>
      </c>
      <c r="CL5" s="68" cm="1">
        <f t="array" ref="CL5">LOOKUP(2,1/(B5:CF5&lt;&gt;0),B$1:CF$1)</f>
        <v>1976</v>
      </c>
      <c r="CM5" s="52">
        <f t="shared" si="2"/>
        <v>2.4096385542168676E-2</v>
      </c>
      <c r="CN5" s="69">
        <f t="shared" si="3"/>
        <v>0</v>
      </c>
      <c r="CO5" s="2">
        <f t="shared" si="4"/>
        <v>0</v>
      </c>
      <c r="CP5" s="69">
        <f t="shared" si="5"/>
        <v>0</v>
      </c>
      <c r="CQ5" s="1"/>
    </row>
    <row r="6" spans="1:95" ht="14" thickBot="1" x14ac:dyDescent="0.2">
      <c r="A6" s="11" t="s">
        <v>38</v>
      </c>
      <c r="B6" s="65">
        <v>0</v>
      </c>
      <c r="C6" s="7">
        <v>1</v>
      </c>
      <c r="D6" s="2">
        <v>0</v>
      </c>
      <c r="E6" s="2">
        <v>0</v>
      </c>
      <c r="F6" s="2">
        <v>1</v>
      </c>
      <c r="G6" s="2">
        <v>1</v>
      </c>
      <c r="H6" s="2">
        <v>0</v>
      </c>
      <c r="I6" s="2">
        <v>0</v>
      </c>
      <c r="J6" s="2">
        <v>0</v>
      </c>
      <c r="K6" s="33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33">
        <v>0</v>
      </c>
      <c r="V6" s="2">
        <v>1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1</v>
      </c>
      <c r="AE6" s="33">
        <v>0</v>
      </c>
      <c r="AF6" s="2">
        <v>0</v>
      </c>
      <c r="AG6" s="2">
        <v>0</v>
      </c>
      <c r="AH6" s="2">
        <v>0</v>
      </c>
      <c r="AI6" s="2">
        <v>1</v>
      </c>
      <c r="AJ6" s="2">
        <v>2</v>
      </c>
      <c r="AK6" s="2">
        <v>0</v>
      </c>
      <c r="AL6" s="2">
        <v>0</v>
      </c>
      <c r="AM6" s="2">
        <v>0</v>
      </c>
      <c r="AN6" s="2">
        <v>0</v>
      </c>
      <c r="AO6" s="33">
        <v>2</v>
      </c>
      <c r="AP6" s="2">
        <v>1</v>
      </c>
      <c r="AQ6" s="2">
        <v>0</v>
      </c>
      <c r="AR6" s="2">
        <v>9</v>
      </c>
      <c r="AS6" s="2">
        <v>6</v>
      </c>
      <c r="AT6" s="2">
        <v>2</v>
      </c>
      <c r="AU6" s="2">
        <v>17</v>
      </c>
      <c r="AV6" s="2">
        <v>9</v>
      </c>
      <c r="AW6" s="2">
        <v>11</v>
      </c>
      <c r="AX6" s="2">
        <v>8</v>
      </c>
      <c r="AY6" s="33">
        <v>10</v>
      </c>
      <c r="AZ6" s="2">
        <v>15</v>
      </c>
      <c r="BA6" s="2">
        <v>27</v>
      </c>
      <c r="BB6" s="2">
        <v>37</v>
      </c>
      <c r="BC6" s="2">
        <v>36</v>
      </c>
      <c r="BD6" s="2">
        <v>49</v>
      </c>
      <c r="BE6" s="2">
        <v>64</v>
      </c>
      <c r="BF6" s="2">
        <v>11</v>
      </c>
      <c r="BG6" s="2">
        <v>46</v>
      </c>
      <c r="BH6" s="2">
        <v>83</v>
      </c>
      <c r="BI6" s="33">
        <v>31</v>
      </c>
      <c r="BJ6" s="2">
        <v>27</v>
      </c>
      <c r="BK6" s="2">
        <v>43</v>
      </c>
      <c r="BL6" s="2">
        <v>34</v>
      </c>
      <c r="BM6" s="2">
        <v>43</v>
      </c>
      <c r="BN6" s="2">
        <v>55</v>
      </c>
      <c r="BO6" s="2">
        <v>18</v>
      </c>
      <c r="BP6" s="3">
        <v>19</v>
      </c>
      <c r="BQ6" s="3" t="s">
        <v>24</v>
      </c>
      <c r="BR6" s="3">
        <v>13</v>
      </c>
      <c r="BS6" s="67">
        <v>1</v>
      </c>
      <c r="BT6" s="3">
        <v>5</v>
      </c>
      <c r="BU6" s="3">
        <v>1</v>
      </c>
      <c r="BV6" s="3">
        <v>9</v>
      </c>
      <c r="BW6" s="2">
        <v>11</v>
      </c>
      <c r="BX6" s="2">
        <v>19</v>
      </c>
      <c r="BY6" s="2">
        <v>5</v>
      </c>
      <c r="BZ6" s="2">
        <v>6</v>
      </c>
      <c r="CA6" s="2">
        <v>4</v>
      </c>
      <c r="CB6" s="2">
        <v>8</v>
      </c>
      <c r="CC6" s="33">
        <v>8</v>
      </c>
      <c r="CD6" s="41">
        <v>1</v>
      </c>
      <c r="CE6" s="2">
        <v>76</v>
      </c>
      <c r="CF6" s="33">
        <v>15</v>
      </c>
      <c r="CG6" s="4">
        <f t="shared" si="6"/>
        <v>903</v>
      </c>
      <c r="CH6" s="5" t="s">
        <v>38</v>
      </c>
      <c r="CI6" s="68">
        <f t="shared" si="0"/>
        <v>83</v>
      </c>
      <c r="CJ6" s="2" cm="1">
        <f t="array" ref="CJ6">MIN(IF(B6:CF6&gt;0,B6:CF6))</f>
        <v>1</v>
      </c>
      <c r="CK6" s="68">
        <f t="shared" si="1"/>
        <v>49</v>
      </c>
      <c r="CL6" s="68" cm="1">
        <f t="array" ref="CL6">LOOKUP(2,1/(B6:CF6&lt;&gt;0),B$1:CF$1)</f>
        <v>2022</v>
      </c>
      <c r="CM6" s="52">
        <f t="shared" si="2"/>
        <v>11.012195121951219</v>
      </c>
      <c r="CN6" s="69">
        <f t="shared" si="3"/>
        <v>76</v>
      </c>
      <c r="CO6" s="2">
        <f t="shared" si="4"/>
        <v>1</v>
      </c>
      <c r="CP6" s="69">
        <f t="shared" si="5"/>
        <v>15.3</v>
      </c>
      <c r="CQ6" s="1"/>
    </row>
    <row r="7" spans="1:95" ht="14" thickBot="1" x14ac:dyDescent="0.2">
      <c r="A7" s="11" t="s">
        <v>101</v>
      </c>
      <c r="B7" s="65">
        <v>0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6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6">
        <v>0</v>
      </c>
      <c r="V7" s="65">
        <v>0</v>
      </c>
      <c r="W7" s="65">
        <v>0</v>
      </c>
      <c r="X7" s="65">
        <v>0</v>
      </c>
      <c r="Y7" s="65">
        <v>0</v>
      </c>
      <c r="Z7" s="65">
        <v>0</v>
      </c>
      <c r="AA7" s="65">
        <v>0</v>
      </c>
      <c r="AB7" s="65">
        <v>0</v>
      </c>
      <c r="AC7" s="65">
        <v>0</v>
      </c>
      <c r="AD7" s="65">
        <v>0</v>
      </c>
      <c r="AE7" s="66">
        <v>0</v>
      </c>
      <c r="AF7" s="65">
        <v>0</v>
      </c>
      <c r="AG7" s="65">
        <v>0</v>
      </c>
      <c r="AH7" s="65">
        <v>0</v>
      </c>
      <c r="AI7" s="65">
        <v>0</v>
      </c>
      <c r="AJ7" s="65">
        <v>0</v>
      </c>
      <c r="AK7" s="65">
        <v>0</v>
      </c>
      <c r="AL7" s="65">
        <v>0</v>
      </c>
      <c r="AM7" s="65">
        <v>0</v>
      </c>
      <c r="AN7" s="65">
        <v>0</v>
      </c>
      <c r="AO7" s="66">
        <v>0</v>
      </c>
      <c r="AP7" s="65">
        <v>0</v>
      </c>
      <c r="AQ7" s="65">
        <v>0</v>
      </c>
      <c r="AR7" s="65">
        <v>0</v>
      </c>
      <c r="AS7" s="65">
        <v>0</v>
      </c>
      <c r="AT7" s="65">
        <v>0</v>
      </c>
      <c r="AU7" s="65">
        <v>0</v>
      </c>
      <c r="AV7" s="65">
        <v>0</v>
      </c>
      <c r="AW7" s="65">
        <v>0</v>
      </c>
      <c r="AX7" s="65">
        <v>0</v>
      </c>
      <c r="AY7" s="66">
        <v>0</v>
      </c>
      <c r="AZ7" s="65">
        <v>0</v>
      </c>
      <c r="BA7" s="65">
        <v>0</v>
      </c>
      <c r="BB7" s="65">
        <v>0</v>
      </c>
      <c r="BC7" s="7">
        <v>1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33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">
        <v>0</v>
      </c>
      <c r="BQ7" s="3">
        <v>0</v>
      </c>
      <c r="BR7" s="3">
        <v>0</v>
      </c>
      <c r="BS7" s="67">
        <v>0</v>
      </c>
      <c r="BT7" s="3">
        <v>0</v>
      </c>
      <c r="BU7" s="3">
        <v>5</v>
      </c>
      <c r="BV7" s="2">
        <v>0</v>
      </c>
      <c r="BW7" s="2">
        <v>2</v>
      </c>
      <c r="BX7" s="2">
        <v>0</v>
      </c>
      <c r="BY7" s="2">
        <v>4</v>
      </c>
      <c r="BZ7" s="2">
        <v>0</v>
      </c>
      <c r="CA7" s="2">
        <v>0</v>
      </c>
      <c r="CB7" s="2">
        <v>16</v>
      </c>
      <c r="CC7" s="33">
        <v>11</v>
      </c>
      <c r="CD7" s="41">
        <v>1</v>
      </c>
      <c r="CE7" s="2">
        <v>49</v>
      </c>
      <c r="CF7" s="33">
        <v>43</v>
      </c>
      <c r="CG7" s="4">
        <f t="shared" si="6"/>
        <v>132</v>
      </c>
      <c r="CH7" s="5" t="s">
        <v>101</v>
      </c>
      <c r="CI7" s="68">
        <f t="shared" si="0"/>
        <v>49</v>
      </c>
      <c r="CJ7" s="2" cm="1">
        <f t="array" ref="CJ7">MIN(IF(B7:CF7&gt;0,B7:CF7))</f>
        <v>1</v>
      </c>
      <c r="CK7" s="68">
        <f t="shared" si="1"/>
        <v>9</v>
      </c>
      <c r="CL7" s="68" cm="1">
        <f t="array" ref="CL7">LOOKUP(2,1/(B7:CF7&lt;&gt;0),B$1:CF$1)</f>
        <v>2022</v>
      </c>
      <c r="CM7" s="52">
        <f t="shared" si="2"/>
        <v>1.5903614457831325</v>
      </c>
      <c r="CN7" s="69">
        <f t="shared" si="3"/>
        <v>49</v>
      </c>
      <c r="CO7" s="2">
        <f t="shared" si="4"/>
        <v>0</v>
      </c>
      <c r="CP7" s="69">
        <f t="shared" si="5"/>
        <v>12.6</v>
      </c>
      <c r="CQ7" s="1"/>
    </row>
    <row r="8" spans="1:95" ht="14" thickBot="1" x14ac:dyDescent="0.2">
      <c r="A8" s="11" t="s">
        <v>114</v>
      </c>
      <c r="B8" s="65">
        <v>0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6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6">
        <v>0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5">
        <v>0</v>
      </c>
      <c r="AB8" s="65">
        <v>0</v>
      </c>
      <c r="AC8" s="65">
        <v>0</v>
      </c>
      <c r="AD8" s="65">
        <v>0</v>
      </c>
      <c r="AE8" s="66">
        <v>0</v>
      </c>
      <c r="AF8" s="65">
        <v>0</v>
      </c>
      <c r="AG8" s="65">
        <v>0</v>
      </c>
      <c r="AH8" s="65">
        <v>0</v>
      </c>
      <c r="AI8" s="65">
        <v>0</v>
      </c>
      <c r="AJ8" s="65">
        <v>0</v>
      </c>
      <c r="AK8" s="65">
        <v>0</v>
      </c>
      <c r="AL8" s="65">
        <v>0</v>
      </c>
      <c r="AM8" s="65">
        <v>0</v>
      </c>
      <c r="AN8" s="65">
        <v>0</v>
      </c>
      <c r="AO8" s="66">
        <v>0</v>
      </c>
      <c r="AP8" s="65">
        <v>0</v>
      </c>
      <c r="AQ8" s="65">
        <v>0</v>
      </c>
      <c r="AR8" s="65">
        <v>0</v>
      </c>
      <c r="AS8" s="65">
        <v>0</v>
      </c>
      <c r="AT8" s="65">
        <v>0</v>
      </c>
      <c r="AU8" s="65">
        <v>0</v>
      </c>
      <c r="AV8" s="65">
        <v>0</v>
      </c>
      <c r="AW8" s="65">
        <v>0</v>
      </c>
      <c r="AX8" s="65">
        <v>0</v>
      </c>
      <c r="AY8" s="66">
        <v>0</v>
      </c>
      <c r="AZ8" s="65">
        <v>0</v>
      </c>
      <c r="BA8" s="65">
        <v>0</v>
      </c>
      <c r="BB8" s="65">
        <v>0</v>
      </c>
      <c r="BC8" s="65">
        <v>0</v>
      </c>
      <c r="BD8" s="65">
        <v>0</v>
      </c>
      <c r="BE8" s="65">
        <v>0</v>
      </c>
      <c r="BF8" s="65">
        <v>0</v>
      </c>
      <c r="BG8" s="65">
        <v>0</v>
      </c>
      <c r="BH8" s="65">
        <v>0</v>
      </c>
      <c r="BI8" s="66">
        <v>0</v>
      </c>
      <c r="BJ8" s="65">
        <v>0</v>
      </c>
      <c r="BK8" s="65">
        <v>0</v>
      </c>
      <c r="BL8" s="65">
        <v>0</v>
      </c>
      <c r="BM8" s="65">
        <v>0</v>
      </c>
      <c r="BN8" s="65">
        <v>0</v>
      </c>
      <c r="BO8" s="65">
        <v>0</v>
      </c>
      <c r="BP8" s="65">
        <v>0</v>
      </c>
      <c r="BQ8" s="65">
        <v>0</v>
      </c>
      <c r="BR8" s="65">
        <v>0</v>
      </c>
      <c r="BS8" s="66">
        <v>0</v>
      </c>
      <c r="BT8" s="37">
        <v>4</v>
      </c>
      <c r="BU8" s="3">
        <v>0</v>
      </c>
      <c r="BV8" s="3">
        <v>6</v>
      </c>
      <c r="BW8" s="2">
        <v>3</v>
      </c>
      <c r="BX8" s="2">
        <v>0</v>
      </c>
      <c r="BY8" s="2">
        <v>4</v>
      </c>
      <c r="BZ8" s="2">
        <v>1</v>
      </c>
      <c r="CA8" s="2">
        <v>0</v>
      </c>
      <c r="CB8" s="2">
        <v>22</v>
      </c>
      <c r="CC8" s="33">
        <v>1</v>
      </c>
      <c r="CD8" s="41">
        <v>4</v>
      </c>
      <c r="CE8" s="2">
        <v>7</v>
      </c>
      <c r="CF8" s="33">
        <v>47</v>
      </c>
      <c r="CG8" s="4">
        <f t="shared" si="6"/>
        <v>99</v>
      </c>
      <c r="CH8" s="5" t="s">
        <v>114</v>
      </c>
      <c r="CI8" s="68">
        <f t="shared" si="0"/>
        <v>47</v>
      </c>
      <c r="CJ8" s="2" cm="1">
        <f t="array" ref="CJ8">MIN(IF(B8:CF8&gt;0,B8:CF8))</f>
        <v>1</v>
      </c>
      <c r="CK8" s="68">
        <f t="shared" si="1"/>
        <v>10</v>
      </c>
      <c r="CL8" s="68" cm="1">
        <f t="array" ref="CL8">LOOKUP(2,1/(B8:CF8&lt;&gt;0),B$1:CF$1)</f>
        <v>2022</v>
      </c>
      <c r="CM8" s="52">
        <f t="shared" si="2"/>
        <v>1.1927710843373494</v>
      </c>
      <c r="CN8" s="69">
        <f t="shared" si="3"/>
        <v>47</v>
      </c>
      <c r="CO8" s="2">
        <f t="shared" si="4"/>
        <v>0</v>
      </c>
      <c r="CP8" s="69">
        <f t="shared" si="5"/>
        <v>8.9</v>
      </c>
      <c r="CQ8" s="1"/>
    </row>
    <row r="9" spans="1:95" ht="14" thickBot="1" x14ac:dyDescent="0.2">
      <c r="A9" s="11" t="s">
        <v>93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6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6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5">
        <v>0</v>
      </c>
      <c r="AC9" s="65">
        <v>0</v>
      </c>
      <c r="AD9" s="65">
        <v>0</v>
      </c>
      <c r="AE9" s="66">
        <v>0</v>
      </c>
      <c r="AF9" s="65">
        <v>0</v>
      </c>
      <c r="AG9" s="65">
        <v>0</v>
      </c>
      <c r="AH9" s="65">
        <v>0</v>
      </c>
      <c r="AI9" s="65">
        <v>0</v>
      </c>
      <c r="AJ9" s="65">
        <v>0</v>
      </c>
      <c r="AK9" s="65">
        <v>0</v>
      </c>
      <c r="AL9" s="65">
        <v>0</v>
      </c>
      <c r="AM9" s="65">
        <v>0</v>
      </c>
      <c r="AN9" s="65">
        <v>0</v>
      </c>
      <c r="AO9" s="66">
        <v>0</v>
      </c>
      <c r="AP9" s="65">
        <v>0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v>0</v>
      </c>
      <c r="AX9" s="65">
        <v>0</v>
      </c>
      <c r="AY9" s="66">
        <v>0</v>
      </c>
      <c r="AZ9" s="65">
        <v>0</v>
      </c>
      <c r="BA9" s="65">
        <v>0</v>
      </c>
      <c r="BB9" s="65">
        <v>0</v>
      </c>
      <c r="BC9" s="65">
        <v>0</v>
      </c>
      <c r="BD9" s="65">
        <v>0</v>
      </c>
      <c r="BE9" s="65">
        <v>0</v>
      </c>
      <c r="BF9" s="65">
        <v>0</v>
      </c>
      <c r="BG9" s="65">
        <v>0</v>
      </c>
      <c r="BH9" s="65">
        <v>0</v>
      </c>
      <c r="BI9" s="66">
        <v>0</v>
      </c>
      <c r="BJ9" s="65">
        <v>0</v>
      </c>
      <c r="BK9" s="7">
        <v>1</v>
      </c>
      <c r="BL9" s="2">
        <v>0</v>
      </c>
      <c r="BM9" s="2">
        <v>0</v>
      </c>
      <c r="BN9" s="2">
        <v>0</v>
      </c>
      <c r="BO9" s="2">
        <v>0</v>
      </c>
      <c r="BP9" s="3">
        <v>0</v>
      </c>
      <c r="BQ9" s="3">
        <v>0</v>
      </c>
      <c r="BR9" s="3">
        <v>2</v>
      </c>
      <c r="BS9" s="67">
        <v>0</v>
      </c>
      <c r="BT9" s="3">
        <v>0</v>
      </c>
      <c r="BU9" s="3">
        <v>0</v>
      </c>
      <c r="BV9" s="2">
        <v>0</v>
      </c>
      <c r="BW9" s="2">
        <v>0</v>
      </c>
      <c r="BX9" s="2">
        <v>0</v>
      </c>
      <c r="BY9" s="2">
        <v>0</v>
      </c>
      <c r="BZ9" s="2">
        <v>1</v>
      </c>
      <c r="CA9" s="2">
        <v>0</v>
      </c>
      <c r="CB9" s="2">
        <v>0</v>
      </c>
      <c r="CC9" s="33">
        <v>0</v>
      </c>
      <c r="CD9" s="41">
        <v>0</v>
      </c>
      <c r="CE9" s="2">
        <v>0</v>
      </c>
      <c r="CF9" s="33">
        <v>0</v>
      </c>
      <c r="CG9" s="4">
        <f t="shared" si="6"/>
        <v>4</v>
      </c>
      <c r="CH9" s="5" t="s">
        <v>93</v>
      </c>
      <c r="CI9" s="68">
        <f t="shared" si="0"/>
        <v>2</v>
      </c>
      <c r="CJ9" s="2" cm="1">
        <f t="array" ref="CJ9">MIN(IF(B9:CF9&gt;0,B9:CF9))</f>
        <v>1</v>
      </c>
      <c r="CK9" s="68">
        <f t="shared" si="1"/>
        <v>3</v>
      </c>
      <c r="CL9" s="68" cm="1">
        <f t="array" ref="CL9">LOOKUP(2,1/(B9:CF9&lt;&gt;0),B$1:CF$1)</f>
        <v>2016</v>
      </c>
      <c r="CM9" s="52">
        <f t="shared" si="2"/>
        <v>4.8192771084337352E-2</v>
      </c>
      <c r="CN9" s="69">
        <f t="shared" si="3"/>
        <v>1</v>
      </c>
      <c r="CO9" s="2">
        <f t="shared" si="4"/>
        <v>0</v>
      </c>
      <c r="CP9" s="69">
        <f t="shared" si="5"/>
        <v>0.1</v>
      </c>
      <c r="CQ9" s="1"/>
    </row>
    <row r="10" spans="1:95" ht="14" thickBot="1" x14ac:dyDescent="0.2">
      <c r="A10" s="11" t="s">
        <v>116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6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6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5">
        <v>0</v>
      </c>
      <c r="AC10" s="65">
        <v>0</v>
      </c>
      <c r="AD10" s="65">
        <v>0</v>
      </c>
      <c r="AE10" s="66">
        <v>0</v>
      </c>
      <c r="AF10" s="65">
        <v>0</v>
      </c>
      <c r="AG10" s="65">
        <v>0</v>
      </c>
      <c r="AH10" s="65">
        <v>0</v>
      </c>
      <c r="AI10" s="65">
        <v>0</v>
      </c>
      <c r="AJ10" s="65">
        <v>0</v>
      </c>
      <c r="AK10" s="65">
        <v>0</v>
      </c>
      <c r="AL10" s="65">
        <v>0</v>
      </c>
      <c r="AM10" s="65">
        <v>0</v>
      </c>
      <c r="AN10" s="65">
        <v>0</v>
      </c>
      <c r="AO10" s="66">
        <v>0</v>
      </c>
      <c r="AP10" s="65">
        <v>0</v>
      </c>
      <c r="AQ10" s="65">
        <v>0</v>
      </c>
      <c r="AR10" s="65">
        <v>0</v>
      </c>
      <c r="AS10" s="65">
        <v>0</v>
      </c>
      <c r="AT10" s="65">
        <v>0</v>
      </c>
      <c r="AU10" s="65">
        <v>0</v>
      </c>
      <c r="AV10" s="65">
        <v>0</v>
      </c>
      <c r="AW10" s="65">
        <v>0</v>
      </c>
      <c r="AX10" s="65">
        <v>0</v>
      </c>
      <c r="AY10" s="66">
        <v>0</v>
      </c>
      <c r="AZ10" s="65">
        <v>0</v>
      </c>
      <c r="BA10" s="65">
        <v>0</v>
      </c>
      <c r="BB10" s="65">
        <v>0</v>
      </c>
      <c r="BC10" s="65">
        <v>0</v>
      </c>
      <c r="BD10" s="65">
        <v>0</v>
      </c>
      <c r="BE10" s="65">
        <v>0</v>
      </c>
      <c r="BF10" s="65">
        <v>0</v>
      </c>
      <c r="BG10" s="65">
        <v>0</v>
      </c>
      <c r="BH10" s="65">
        <v>0</v>
      </c>
      <c r="BI10" s="66">
        <v>0</v>
      </c>
      <c r="BJ10" s="65">
        <v>0</v>
      </c>
      <c r="BK10" s="65">
        <v>0</v>
      </c>
      <c r="BL10" s="65">
        <v>0</v>
      </c>
      <c r="BM10" s="65">
        <v>0</v>
      </c>
      <c r="BN10" s="65">
        <v>0</v>
      </c>
      <c r="BO10" s="65">
        <v>0</v>
      </c>
      <c r="BP10" s="65">
        <v>0</v>
      </c>
      <c r="BQ10" s="65">
        <v>0</v>
      </c>
      <c r="BR10" s="65">
        <v>0</v>
      </c>
      <c r="BS10" s="66">
        <v>0</v>
      </c>
      <c r="BT10" s="65">
        <v>0</v>
      </c>
      <c r="BU10" s="65">
        <v>0</v>
      </c>
      <c r="BV10" s="65">
        <v>0</v>
      </c>
      <c r="BW10" s="7">
        <v>1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33">
        <v>0</v>
      </c>
      <c r="CD10" s="41">
        <v>0</v>
      </c>
      <c r="CE10" s="2">
        <v>0</v>
      </c>
      <c r="CF10" s="33">
        <v>0</v>
      </c>
      <c r="CG10" s="4">
        <f t="shared" si="6"/>
        <v>1</v>
      </c>
      <c r="CH10" s="5" t="s">
        <v>116</v>
      </c>
      <c r="CI10" s="68">
        <f t="shared" si="0"/>
        <v>1</v>
      </c>
      <c r="CJ10" s="2" cm="1">
        <f t="array" ref="CJ10">MIN(IF(B10:CF10&gt;0,B10:CF10))</f>
        <v>1</v>
      </c>
      <c r="CK10" s="68">
        <f t="shared" si="1"/>
        <v>1</v>
      </c>
      <c r="CL10" s="68" cm="1">
        <f t="array" ref="CL10">LOOKUP(2,1/(B10:CF10&lt;&gt;0),B$1:CF$1)</f>
        <v>2013</v>
      </c>
      <c r="CM10" s="52">
        <f t="shared" si="2"/>
        <v>1.2048192771084338E-2</v>
      </c>
      <c r="CN10" s="69">
        <f t="shared" si="3"/>
        <v>1</v>
      </c>
      <c r="CO10" s="2">
        <f t="shared" si="4"/>
        <v>0</v>
      </c>
      <c r="CP10" s="69">
        <f t="shared" si="5"/>
        <v>0.1</v>
      </c>
      <c r="CQ10" s="1"/>
    </row>
    <row r="11" spans="1:95" ht="14" thickBot="1" x14ac:dyDescent="0.2">
      <c r="A11" s="11" t="s">
        <v>18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6">
        <v>0</v>
      </c>
      <c r="L11" s="10">
        <v>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33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33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1</v>
      </c>
      <c r="AO11" s="33">
        <v>0</v>
      </c>
      <c r="AP11" s="2">
        <v>0</v>
      </c>
      <c r="AQ11" s="2">
        <v>100</v>
      </c>
      <c r="AR11" s="2">
        <v>0</v>
      </c>
      <c r="AS11" s="2">
        <v>0</v>
      </c>
      <c r="AT11" s="2">
        <v>60</v>
      </c>
      <c r="AU11" s="2">
        <v>10</v>
      </c>
      <c r="AV11" s="2">
        <v>0</v>
      </c>
      <c r="AW11" s="2">
        <v>1</v>
      </c>
      <c r="AX11" s="2">
        <v>0</v>
      </c>
      <c r="AY11" s="33">
        <v>0</v>
      </c>
      <c r="AZ11" s="2">
        <v>0</v>
      </c>
      <c r="BA11" s="2">
        <v>4</v>
      </c>
      <c r="BB11" s="2">
        <v>7</v>
      </c>
      <c r="BC11" s="2">
        <v>39</v>
      </c>
      <c r="BD11" s="2">
        <v>61</v>
      </c>
      <c r="BE11" s="2">
        <v>103</v>
      </c>
      <c r="BF11" s="2">
        <v>390</v>
      </c>
      <c r="BG11" s="2">
        <v>209</v>
      </c>
      <c r="BH11" s="2">
        <v>337</v>
      </c>
      <c r="BI11" s="33">
        <v>650</v>
      </c>
      <c r="BJ11" s="2">
        <v>325</v>
      </c>
      <c r="BK11" s="2">
        <v>446</v>
      </c>
      <c r="BL11" s="2">
        <v>633</v>
      </c>
      <c r="BM11" s="2">
        <v>11</v>
      </c>
      <c r="BN11" s="2">
        <v>326</v>
      </c>
      <c r="BO11" s="2">
        <v>238</v>
      </c>
      <c r="BP11" s="3">
        <v>586</v>
      </c>
      <c r="BQ11" s="3">
        <v>79</v>
      </c>
      <c r="BR11" s="3">
        <v>558</v>
      </c>
      <c r="BS11" s="67">
        <v>10</v>
      </c>
      <c r="BT11" s="3">
        <v>517</v>
      </c>
      <c r="BU11" s="3">
        <v>793</v>
      </c>
      <c r="BV11" s="3">
        <v>79</v>
      </c>
      <c r="BW11" s="2">
        <v>265</v>
      </c>
      <c r="BX11" s="2">
        <v>265</v>
      </c>
      <c r="BY11" s="2">
        <v>326</v>
      </c>
      <c r="BZ11" s="2">
        <v>1022</v>
      </c>
      <c r="CA11" s="2">
        <v>2250</v>
      </c>
      <c r="CB11" s="2">
        <v>31</v>
      </c>
      <c r="CC11" s="33">
        <v>312</v>
      </c>
      <c r="CD11" s="41">
        <v>103</v>
      </c>
      <c r="CE11" s="2">
        <v>202</v>
      </c>
      <c r="CF11" s="33">
        <v>128</v>
      </c>
      <c r="CG11" s="4">
        <f t="shared" si="6"/>
        <v>11478</v>
      </c>
      <c r="CH11" s="5" t="s">
        <v>18</v>
      </c>
      <c r="CI11" s="68">
        <f t="shared" si="0"/>
        <v>2250</v>
      </c>
      <c r="CJ11" s="2" cm="1">
        <f t="array" ref="CJ11">MIN(IF(B11:CF11&gt;0,B11:CF11))</f>
        <v>1</v>
      </c>
      <c r="CK11" s="68">
        <f t="shared" si="1"/>
        <v>38</v>
      </c>
      <c r="CL11" s="68" cm="1">
        <f t="array" ref="CL11">LOOKUP(2,1/(B11:CF11&lt;&gt;0),B$1:CF$1)</f>
        <v>2022</v>
      </c>
      <c r="CM11" s="52">
        <f t="shared" si="2"/>
        <v>138.28915662650601</v>
      </c>
      <c r="CN11" s="69">
        <f t="shared" si="3"/>
        <v>2250</v>
      </c>
      <c r="CO11" s="2">
        <f t="shared" si="4"/>
        <v>31</v>
      </c>
      <c r="CP11" s="69">
        <f t="shared" si="5"/>
        <v>490.4</v>
      </c>
      <c r="CQ11" s="1"/>
    </row>
    <row r="12" spans="1:95" ht="14" thickBot="1" x14ac:dyDescent="0.2">
      <c r="A12" s="11" t="s">
        <v>59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6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6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  <c r="AC12" s="65">
        <v>0</v>
      </c>
      <c r="AD12" s="65">
        <v>0</v>
      </c>
      <c r="AE12" s="66">
        <v>0</v>
      </c>
      <c r="AF12" s="65">
        <v>0</v>
      </c>
      <c r="AG12" s="7">
        <v>1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33">
        <v>0</v>
      </c>
      <c r="AP12" s="2">
        <v>0</v>
      </c>
      <c r="AQ12" s="2">
        <v>1</v>
      </c>
      <c r="AR12" s="2">
        <v>0</v>
      </c>
      <c r="AS12" s="2">
        <v>0</v>
      </c>
      <c r="AT12" s="2">
        <v>0</v>
      </c>
      <c r="AU12" s="2">
        <v>0</v>
      </c>
      <c r="AV12" s="2">
        <v>1</v>
      </c>
      <c r="AW12" s="2">
        <v>0</v>
      </c>
      <c r="AX12" s="2">
        <v>0</v>
      </c>
      <c r="AY12" s="33">
        <v>0</v>
      </c>
      <c r="AZ12" s="2">
        <v>0</v>
      </c>
      <c r="BA12" s="2">
        <v>0</v>
      </c>
      <c r="BB12" s="2">
        <v>0</v>
      </c>
      <c r="BC12" s="2">
        <v>0</v>
      </c>
      <c r="BD12" s="2">
        <v>2</v>
      </c>
      <c r="BE12" s="2">
        <v>2</v>
      </c>
      <c r="BF12" s="2">
        <v>0</v>
      </c>
      <c r="BG12" s="2">
        <v>0</v>
      </c>
      <c r="BH12" s="2">
        <v>2</v>
      </c>
      <c r="BI12" s="33">
        <v>2</v>
      </c>
      <c r="BJ12" s="2">
        <v>2</v>
      </c>
      <c r="BK12" s="2">
        <v>3</v>
      </c>
      <c r="BL12" s="2">
        <v>0</v>
      </c>
      <c r="BM12" s="2">
        <v>0</v>
      </c>
      <c r="BN12" s="2">
        <v>2</v>
      </c>
      <c r="BO12" s="2">
        <v>0</v>
      </c>
      <c r="BP12" s="3">
        <v>0</v>
      </c>
      <c r="BQ12" s="3">
        <v>0</v>
      </c>
      <c r="BR12" s="3">
        <v>0</v>
      </c>
      <c r="BS12" s="67">
        <v>1</v>
      </c>
      <c r="BT12" s="3">
        <v>0</v>
      </c>
      <c r="BU12" s="3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33">
        <v>0</v>
      </c>
      <c r="CD12" s="41">
        <v>0</v>
      </c>
      <c r="CE12" s="2">
        <v>0</v>
      </c>
      <c r="CF12" s="33">
        <v>0</v>
      </c>
      <c r="CG12" s="4">
        <f t="shared" si="6"/>
        <v>19</v>
      </c>
      <c r="CH12" s="5" t="s">
        <v>59</v>
      </c>
      <c r="CI12" s="68">
        <f t="shared" si="0"/>
        <v>3</v>
      </c>
      <c r="CJ12" s="2" cm="1">
        <f t="array" ref="CJ12">MIN(IF(B12:CF12&gt;0,B12:CF12))</f>
        <v>1</v>
      </c>
      <c r="CK12" s="68">
        <f t="shared" si="1"/>
        <v>11</v>
      </c>
      <c r="CL12" s="68" cm="1">
        <f t="array" ref="CL12">LOOKUP(2,1/(B12:CF12&lt;&gt;0),B$1:CF$1)</f>
        <v>2009</v>
      </c>
      <c r="CM12" s="52">
        <f t="shared" si="2"/>
        <v>0.2289156626506024</v>
      </c>
      <c r="CN12" s="69">
        <f t="shared" si="3"/>
        <v>0</v>
      </c>
      <c r="CO12" s="2">
        <f t="shared" si="4"/>
        <v>0</v>
      </c>
      <c r="CP12" s="69">
        <f t="shared" si="5"/>
        <v>0</v>
      </c>
      <c r="CQ12" s="1"/>
    </row>
    <row r="13" spans="1:95" ht="14" thickBot="1" x14ac:dyDescent="0.2">
      <c r="A13" s="11" t="s">
        <v>100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6">
        <v>0</v>
      </c>
      <c r="L13" s="65">
        <v>0</v>
      </c>
      <c r="M13" s="65">
        <v>0</v>
      </c>
      <c r="N13" s="7">
        <v>1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33">
        <v>0</v>
      </c>
      <c r="V13" s="2">
        <v>0</v>
      </c>
      <c r="W13" s="2">
        <v>1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1</v>
      </c>
      <c r="AD13" s="2">
        <v>0</v>
      </c>
      <c r="AE13" s="33">
        <v>0</v>
      </c>
      <c r="AF13" s="2">
        <v>0</v>
      </c>
      <c r="AG13" s="2">
        <v>2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33">
        <v>0</v>
      </c>
      <c r="AP13" s="2">
        <v>0</v>
      </c>
      <c r="AQ13" s="2">
        <v>0</v>
      </c>
      <c r="AR13" s="2">
        <v>0</v>
      </c>
      <c r="AS13" s="2">
        <v>1</v>
      </c>
      <c r="AT13" s="2">
        <v>2</v>
      </c>
      <c r="AU13" s="2">
        <v>0</v>
      </c>
      <c r="AV13" s="2">
        <v>0</v>
      </c>
      <c r="AW13" s="2">
        <v>0</v>
      </c>
      <c r="AX13" s="2">
        <v>1</v>
      </c>
      <c r="AY13" s="33">
        <v>0</v>
      </c>
      <c r="AZ13" s="2">
        <v>0</v>
      </c>
      <c r="BA13" s="2">
        <v>4</v>
      </c>
      <c r="BB13" s="2">
        <v>0</v>
      </c>
      <c r="BC13" s="2">
        <v>0</v>
      </c>
      <c r="BD13" s="2">
        <v>5</v>
      </c>
      <c r="BE13" s="2">
        <v>22</v>
      </c>
      <c r="BF13" s="2">
        <v>1</v>
      </c>
      <c r="BG13" s="2">
        <v>0</v>
      </c>
      <c r="BH13" s="2">
        <v>0</v>
      </c>
      <c r="BI13" s="33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">
        <v>0</v>
      </c>
      <c r="BQ13" s="3">
        <v>0</v>
      </c>
      <c r="BR13" s="3">
        <v>0</v>
      </c>
      <c r="BS13" s="67">
        <v>0</v>
      </c>
      <c r="BT13" s="3">
        <v>0</v>
      </c>
      <c r="BU13" s="3">
        <v>0</v>
      </c>
      <c r="BV13" s="2">
        <v>0</v>
      </c>
      <c r="BW13" s="2">
        <v>0</v>
      </c>
      <c r="BX13" s="2">
        <v>0</v>
      </c>
      <c r="BY13" s="2">
        <v>100</v>
      </c>
      <c r="BZ13" s="2">
        <v>74</v>
      </c>
      <c r="CA13" s="2">
        <v>0</v>
      </c>
      <c r="CB13" s="2">
        <v>15</v>
      </c>
      <c r="CC13" s="33">
        <v>0</v>
      </c>
      <c r="CD13" s="41">
        <v>0</v>
      </c>
      <c r="CE13" s="2">
        <v>0</v>
      </c>
      <c r="CF13" s="33" t="s">
        <v>24</v>
      </c>
      <c r="CG13" s="4">
        <f t="shared" si="6"/>
        <v>230</v>
      </c>
      <c r="CH13" s="5" t="s">
        <v>100</v>
      </c>
      <c r="CI13" s="68">
        <f t="shared" si="0"/>
        <v>100</v>
      </c>
      <c r="CJ13" s="2" cm="1">
        <f t="array" ref="CJ13">MIN(IF(B13:CF13&gt;0,B13:CF13))</f>
        <v>1</v>
      </c>
      <c r="CK13" s="68">
        <f t="shared" si="1"/>
        <v>14</v>
      </c>
      <c r="CL13" s="68" cm="1">
        <f t="array" ref="CL13">LOOKUP(2,1/(B13:CF13&lt;&gt;0),B$1:CF$1)</f>
        <v>2022</v>
      </c>
      <c r="CM13" s="52">
        <f t="shared" si="2"/>
        <v>2.8048780487804876</v>
      </c>
      <c r="CN13" s="69">
        <f t="shared" si="3"/>
        <v>100</v>
      </c>
      <c r="CO13" s="2">
        <f t="shared" si="4"/>
        <v>0</v>
      </c>
      <c r="CP13" s="69">
        <f t="shared" si="5"/>
        <v>21</v>
      </c>
      <c r="CQ13" s="1"/>
    </row>
    <row r="14" spans="1:95" ht="14" thickBot="1" x14ac:dyDescent="0.2">
      <c r="A14" s="11" t="s">
        <v>208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6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6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6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5">
        <v>0</v>
      </c>
      <c r="AL14" s="65">
        <v>0</v>
      </c>
      <c r="AM14" s="65">
        <v>0</v>
      </c>
      <c r="AN14" s="65">
        <v>0</v>
      </c>
      <c r="AO14" s="66">
        <v>0</v>
      </c>
      <c r="AP14" s="65">
        <v>0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5">
        <v>0</v>
      </c>
      <c r="AX14" s="65">
        <v>0</v>
      </c>
      <c r="AY14" s="66">
        <v>0</v>
      </c>
      <c r="AZ14" s="65">
        <v>0</v>
      </c>
      <c r="BA14" s="65">
        <v>0</v>
      </c>
      <c r="BB14" s="65">
        <v>0</v>
      </c>
      <c r="BC14" s="65">
        <v>0</v>
      </c>
      <c r="BD14" s="65">
        <v>0</v>
      </c>
      <c r="BE14" s="65">
        <v>0</v>
      </c>
      <c r="BF14" s="65">
        <v>0</v>
      </c>
      <c r="BG14" s="65">
        <v>0</v>
      </c>
      <c r="BH14" s="65">
        <v>0</v>
      </c>
      <c r="BI14" s="66">
        <v>0</v>
      </c>
      <c r="BJ14" s="65">
        <v>0</v>
      </c>
      <c r="BK14" s="65">
        <v>0</v>
      </c>
      <c r="BL14" s="65">
        <v>0</v>
      </c>
      <c r="BM14" s="65">
        <v>0</v>
      </c>
      <c r="BN14" s="65">
        <v>0</v>
      </c>
      <c r="BO14" s="65">
        <v>0</v>
      </c>
      <c r="BP14" s="65">
        <v>0</v>
      </c>
      <c r="BQ14" s="65">
        <v>0</v>
      </c>
      <c r="BR14" s="65">
        <v>0</v>
      </c>
      <c r="BS14" s="66">
        <v>0</v>
      </c>
      <c r="BT14" s="65">
        <v>0</v>
      </c>
      <c r="BU14" s="65">
        <v>0</v>
      </c>
      <c r="BV14" s="65">
        <v>0</v>
      </c>
      <c r="BW14" s="65">
        <v>0</v>
      </c>
      <c r="BX14" s="65">
        <v>0</v>
      </c>
      <c r="BY14" s="65">
        <v>0</v>
      </c>
      <c r="BZ14" s="65">
        <v>0</v>
      </c>
      <c r="CA14" s="65">
        <v>0</v>
      </c>
      <c r="CB14" s="65">
        <v>0</v>
      </c>
      <c r="CC14" s="66">
        <v>0</v>
      </c>
      <c r="CD14" s="65">
        <v>0</v>
      </c>
      <c r="CE14" s="65">
        <v>0</v>
      </c>
      <c r="CF14" s="7">
        <v>1</v>
      </c>
      <c r="CG14" s="4">
        <f t="shared" si="6"/>
        <v>1</v>
      </c>
      <c r="CH14" s="11" t="s">
        <v>208</v>
      </c>
      <c r="CI14" s="68">
        <f t="shared" ref="CI14" si="7">MAX(B14:CF14)</f>
        <v>1</v>
      </c>
      <c r="CJ14" s="2" cm="1">
        <f t="array" ref="CJ14">MIN(IF(B14:CF14&gt;0,B14:CF14))</f>
        <v>1</v>
      </c>
      <c r="CK14" s="68">
        <f t="shared" ref="CK14" si="8">COUNTIF(B14:CF14,"&gt;0")</f>
        <v>1</v>
      </c>
      <c r="CL14" s="68" cm="1">
        <f t="array" ref="CL14">LOOKUP(2,1/(B14:CF14&lt;&gt;0),B$1:CF$1)</f>
        <v>2022</v>
      </c>
      <c r="CM14" s="52">
        <f t="shared" ref="CM14" si="9">AVERAGE(B14:CF14)</f>
        <v>1.2048192771084338E-2</v>
      </c>
      <c r="CN14" s="69">
        <f t="shared" ref="CN14" si="10">MAX(BW14:CF14)</f>
        <v>1</v>
      </c>
      <c r="CO14" s="2">
        <f t="shared" ref="CO14" si="11">MIN(BW14:CF14)</f>
        <v>0</v>
      </c>
      <c r="CP14" s="69">
        <f t="shared" ref="CP14" si="12">AVERAGE(BW14:CF14)</f>
        <v>0.1</v>
      </c>
      <c r="CQ14" s="1"/>
    </row>
    <row r="15" spans="1:95" ht="14" thickBot="1" x14ac:dyDescent="0.2">
      <c r="A15" s="11" t="s">
        <v>110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6">
        <v>0</v>
      </c>
      <c r="L15" s="65">
        <v>0</v>
      </c>
      <c r="M15" s="65">
        <v>0</v>
      </c>
      <c r="N15" s="65">
        <v>0</v>
      </c>
      <c r="O15" s="7">
        <v>1</v>
      </c>
      <c r="P15" s="2">
        <v>0</v>
      </c>
      <c r="Q15" s="2">
        <v>0</v>
      </c>
      <c r="R15" s="2">
        <v>0</v>
      </c>
      <c r="S15" s="2">
        <v>1</v>
      </c>
      <c r="T15" s="2">
        <v>0</v>
      </c>
      <c r="U15" s="33">
        <v>0</v>
      </c>
      <c r="V15" s="2">
        <v>0</v>
      </c>
      <c r="W15" s="2">
        <v>0</v>
      </c>
      <c r="X15" s="2">
        <v>0</v>
      </c>
      <c r="Y15" s="2">
        <v>1</v>
      </c>
      <c r="Z15" s="2">
        <v>0</v>
      </c>
      <c r="AA15" s="2">
        <v>0</v>
      </c>
      <c r="AB15" s="2">
        <v>0</v>
      </c>
      <c r="AC15" s="2">
        <v>1</v>
      </c>
      <c r="AD15" s="2">
        <v>0</v>
      </c>
      <c r="AE15" s="33">
        <v>0</v>
      </c>
      <c r="AF15" s="2">
        <v>0</v>
      </c>
      <c r="AG15" s="2">
        <v>1</v>
      </c>
      <c r="AH15" s="2">
        <v>0</v>
      </c>
      <c r="AI15" s="2">
        <v>1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33">
        <v>0</v>
      </c>
      <c r="AP15" s="2">
        <v>0</v>
      </c>
      <c r="AQ15" s="2">
        <v>0</v>
      </c>
      <c r="AR15" s="2">
        <v>0</v>
      </c>
      <c r="AS15" s="2">
        <v>0</v>
      </c>
      <c r="AT15" s="2">
        <v>1</v>
      </c>
      <c r="AU15" s="2">
        <v>0</v>
      </c>
      <c r="AV15" s="2">
        <v>0</v>
      </c>
      <c r="AW15" s="2">
        <v>4</v>
      </c>
      <c r="AX15" s="2">
        <v>1</v>
      </c>
      <c r="AY15" s="33">
        <v>1</v>
      </c>
      <c r="AZ15" s="2">
        <v>0</v>
      </c>
      <c r="BA15" s="2">
        <v>1</v>
      </c>
      <c r="BB15" s="2">
        <v>0</v>
      </c>
      <c r="BC15" s="2">
        <v>1</v>
      </c>
      <c r="BD15" s="2">
        <v>0</v>
      </c>
      <c r="BE15" s="2">
        <v>3</v>
      </c>
      <c r="BF15" s="2">
        <v>0</v>
      </c>
      <c r="BG15" s="2">
        <v>0</v>
      </c>
      <c r="BH15" s="2">
        <v>1</v>
      </c>
      <c r="BI15" s="33">
        <v>0</v>
      </c>
      <c r="BJ15" s="2">
        <v>2</v>
      </c>
      <c r="BK15" s="2">
        <v>1</v>
      </c>
      <c r="BL15" s="2">
        <v>0</v>
      </c>
      <c r="BM15" s="2">
        <v>0</v>
      </c>
      <c r="BN15" s="2">
        <v>0</v>
      </c>
      <c r="BO15" s="2">
        <v>0</v>
      </c>
      <c r="BP15" s="3">
        <v>0</v>
      </c>
      <c r="BQ15" s="3">
        <v>0</v>
      </c>
      <c r="BR15" s="3">
        <v>2</v>
      </c>
      <c r="BS15" s="67">
        <v>1</v>
      </c>
      <c r="BT15" s="3">
        <v>0</v>
      </c>
      <c r="BU15" s="3">
        <v>0</v>
      </c>
      <c r="BV15" s="3">
        <v>4</v>
      </c>
      <c r="BW15" s="2">
        <v>0</v>
      </c>
      <c r="BX15" s="2">
        <v>0</v>
      </c>
      <c r="BY15" s="2">
        <v>1</v>
      </c>
      <c r="BZ15" s="2">
        <v>0</v>
      </c>
      <c r="CA15" s="2">
        <v>0</v>
      </c>
      <c r="CB15" s="2">
        <v>1</v>
      </c>
      <c r="CC15" s="33">
        <v>0</v>
      </c>
      <c r="CD15" s="41">
        <v>0</v>
      </c>
      <c r="CE15" s="2">
        <v>0</v>
      </c>
      <c r="CF15" s="33">
        <v>0</v>
      </c>
      <c r="CG15" s="4">
        <f t="shared" si="6"/>
        <v>31</v>
      </c>
      <c r="CH15" s="5" t="s">
        <v>110</v>
      </c>
      <c r="CI15" s="68">
        <f t="shared" si="0"/>
        <v>4</v>
      </c>
      <c r="CJ15" s="2" cm="1">
        <f t="array" ref="CJ15">MIN(IF(B15:CF15&gt;0,B15:CF15))</f>
        <v>1</v>
      </c>
      <c r="CK15" s="68">
        <f t="shared" si="1"/>
        <v>21</v>
      </c>
      <c r="CL15" s="68" cm="1">
        <f t="array" ref="CL15">LOOKUP(2,1/(B15:CF15&lt;&gt;0),B$1:CF$1)</f>
        <v>2018</v>
      </c>
      <c r="CM15" s="52">
        <f t="shared" si="2"/>
        <v>0.37349397590361444</v>
      </c>
      <c r="CN15" s="69">
        <f t="shared" si="3"/>
        <v>1</v>
      </c>
      <c r="CO15" s="2">
        <f t="shared" si="4"/>
        <v>0</v>
      </c>
      <c r="CP15" s="69">
        <f t="shared" si="5"/>
        <v>0.2</v>
      </c>
      <c r="CQ15" s="1"/>
    </row>
    <row r="16" spans="1:95" ht="14" thickBot="1" x14ac:dyDescent="0.2">
      <c r="A16" s="11" t="s">
        <v>34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6">
        <v>0</v>
      </c>
      <c r="L16" s="65">
        <v>0</v>
      </c>
      <c r="M16" s="7">
        <v>1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33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33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33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1</v>
      </c>
      <c r="AV16" s="2">
        <v>0</v>
      </c>
      <c r="AW16" s="2">
        <v>0</v>
      </c>
      <c r="AX16" s="2">
        <v>0</v>
      </c>
      <c r="AY16" s="33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2</v>
      </c>
      <c r="BH16" s="2">
        <v>0</v>
      </c>
      <c r="BI16" s="33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3">
        <v>0</v>
      </c>
      <c r="BQ16" s="3">
        <v>0</v>
      </c>
      <c r="BR16" s="3">
        <v>0</v>
      </c>
      <c r="BS16" s="67">
        <v>0</v>
      </c>
      <c r="BT16" s="3">
        <v>0</v>
      </c>
      <c r="BU16" s="3">
        <v>1</v>
      </c>
      <c r="BV16" s="3">
        <v>2</v>
      </c>
      <c r="BW16" s="2">
        <v>2</v>
      </c>
      <c r="BX16" s="2">
        <v>9</v>
      </c>
      <c r="BY16" s="2">
        <v>8</v>
      </c>
      <c r="BZ16" s="2">
        <v>4</v>
      </c>
      <c r="CA16" s="2">
        <v>7</v>
      </c>
      <c r="CB16" s="2">
        <v>0</v>
      </c>
      <c r="CC16" s="33">
        <v>0</v>
      </c>
      <c r="CD16" s="41">
        <v>0</v>
      </c>
      <c r="CE16" s="2">
        <v>0</v>
      </c>
      <c r="CF16" s="33">
        <v>0</v>
      </c>
      <c r="CG16" s="4">
        <f t="shared" si="6"/>
        <v>37</v>
      </c>
      <c r="CH16" s="5" t="s">
        <v>34</v>
      </c>
      <c r="CI16" s="68">
        <f t="shared" si="0"/>
        <v>9</v>
      </c>
      <c r="CJ16" s="2" cm="1">
        <f t="array" ref="CJ16">MIN(IF(B16:CF16&gt;0,B16:CF16))</f>
        <v>1</v>
      </c>
      <c r="CK16" s="68">
        <f t="shared" si="1"/>
        <v>10</v>
      </c>
      <c r="CL16" s="68" cm="1">
        <f t="array" ref="CL16">LOOKUP(2,1/(B16:CF16&lt;&gt;0),B$1:CF$1)</f>
        <v>2017</v>
      </c>
      <c r="CM16" s="52">
        <f t="shared" si="2"/>
        <v>0.44578313253012047</v>
      </c>
      <c r="CN16" s="69">
        <f t="shared" si="3"/>
        <v>9</v>
      </c>
      <c r="CO16" s="2">
        <f t="shared" si="4"/>
        <v>0</v>
      </c>
      <c r="CP16" s="69">
        <f t="shared" si="5"/>
        <v>3</v>
      </c>
      <c r="CQ16" s="1"/>
    </row>
    <row r="17" spans="1:95" ht="14" thickBot="1" x14ac:dyDescent="0.2">
      <c r="A17" s="5" t="s">
        <v>162</v>
      </c>
      <c r="B17" s="7">
        <v>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33">
        <v>0</v>
      </c>
      <c r="L17" s="2">
        <v>1</v>
      </c>
      <c r="M17" s="2">
        <v>0</v>
      </c>
      <c r="N17" s="2">
        <v>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33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33">
        <v>0</v>
      </c>
      <c r="AF17" s="2">
        <v>0</v>
      </c>
      <c r="AG17" s="2">
        <v>0</v>
      </c>
      <c r="AH17" s="2">
        <v>1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33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33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1</v>
      </c>
      <c r="BH17" s="2">
        <v>5</v>
      </c>
      <c r="BI17" s="33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3">
        <v>0</v>
      </c>
      <c r="BQ17" s="3">
        <v>0</v>
      </c>
      <c r="BR17" s="3">
        <v>0</v>
      </c>
      <c r="BS17" s="67">
        <v>0</v>
      </c>
      <c r="BT17" s="3">
        <v>0</v>
      </c>
      <c r="BU17" s="3">
        <v>0</v>
      </c>
      <c r="BV17" s="2">
        <v>0</v>
      </c>
      <c r="BW17" s="2">
        <v>0</v>
      </c>
      <c r="BX17" s="2">
        <v>4</v>
      </c>
      <c r="BY17" s="2">
        <v>0</v>
      </c>
      <c r="BZ17" s="2">
        <v>0</v>
      </c>
      <c r="CA17" s="2">
        <v>1</v>
      </c>
      <c r="CB17" s="2">
        <v>0</v>
      </c>
      <c r="CC17" s="33">
        <v>0</v>
      </c>
      <c r="CD17" s="41">
        <v>0</v>
      </c>
      <c r="CE17" s="2">
        <v>0</v>
      </c>
      <c r="CF17" s="33">
        <v>0</v>
      </c>
      <c r="CG17" s="4">
        <f t="shared" si="6"/>
        <v>15</v>
      </c>
      <c r="CH17" s="5" t="s">
        <v>162</v>
      </c>
      <c r="CI17" s="68">
        <f t="shared" si="0"/>
        <v>5</v>
      </c>
      <c r="CJ17" s="2" cm="1">
        <f t="array" ref="CJ17">MIN(IF(B17:CF17&gt;0,B17:CF17))</f>
        <v>1</v>
      </c>
      <c r="CK17" s="68">
        <f t="shared" si="1"/>
        <v>8</v>
      </c>
      <c r="CL17" s="68" cm="1">
        <f t="array" ref="CL17">LOOKUP(2,1/(B17:CF17&lt;&gt;0),B$1:CF$1)</f>
        <v>2017</v>
      </c>
      <c r="CM17" s="52">
        <f t="shared" si="2"/>
        <v>0.18072289156626506</v>
      </c>
      <c r="CN17" s="69">
        <f t="shared" si="3"/>
        <v>4</v>
      </c>
      <c r="CO17" s="2">
        <f t="shared" si="4"/>
        <v>0</v>
      </c>
      <c r="CP17" s="69">
        <f t="shared" si="5"/>
        <v>0.5</v>
      </c>
      <c r="CQ17" s="1"/>
    </row>
    <row r="18" spans="1:95" ht="14" thickBot="1" x14ac:dyDescent="0.2">
      <c r="A18" s="5" t="s">
        <v>167</v>
      </c>
      <c r="B18" s="7">
        <v>2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33">
        <v>0</v>
      </c>
      <c r="L18" s="2">
        <v>0</v>
      </c>
      <c r="M18" s="2">
        <v>0</v>
      </c>
      <c r="N18" s="2">
        <v>1</v>
      </c>
      <c r="O18" s="2">
        <v>2</v>
      </c>
      <c r="P18" s="2">
        <v>3</v>
      </c>
      <c r="Q18" s="2">
        <v>2</v>
      </c>
      <c r="R18" s="2">
        <v>0</v>
      </c>
      <c r="S18" s="2">
        <v>4</v>
      </c>
      <c r="T18" s="2">
        <v>1</v>
      </c>
      <c r="U18" s="33">
        <v>2</v>
      </c>
      <c r="V18" s="2">
        <v>4</v>
      </c>
      <c r="W18" s="2">
        <v>6</v>
      </c>
      <c r="X18" s="2">
        <v>1</v>
      </c>
      <c r="Y18" s="2">
        <v>1</v>
      </c>
      <c r="Z18" s="2">
        <v>44</v>
      </c>
      <c r="AA18" s="2">
        <v>16</v>
      </c>
      <c r="AB18" s="2">
        <v>3</v>
      </c>
      <c r="AC18" s="2">
        <v>2</v>
      </c>
      <c r="AD18" s="2">
        <v>2</v>
      </c>
      <c r="AE18" s="33">
        <v>2</v>
      </c>
      <c r="AF18" s="2">
        <v>0</v>
      </c>
      <c r="AG18" s="2">
        <v>0</v>
      </c>
      <c r="AH18" s="2">
        <v>0</v>
      </c>
      <c r="AI18" s="2">
        <v>0</v>
      </c>
      <c r="AJ18" s="2">
        <v>2</v>
      </c>
      <c r="AK18" s="2">
        <v>11</v>
      </c>
      <c r="AL18" s="2">
        <v>7</v>
      </c>
      <c r="AM18" s="2">
        <v>6</v>
      </c>
      <c r="AN18" s="2">
        <v>17</v>
      </c>
      <c r="AO18" s="33">
        <v>24</v>
      </c>
      <c r="AP18" s="2">
        <v>10</v>
      </c>
      <c r="AQ18" s="2">
        <v>11</v>
      </c>
      <c r="AR18" s="2">
        <v>5</v>
      </c>
      <c r="AS18" s="2">
        <v>2</v>
      </c>
      <c r="AT18" s="2">
        <v>0</v>
      </c>
      <c r="AU18" s="2">
        <v>64</v>
      </c>
      <c r="AV18" s="2">
        <v>7</v>
      </c>
      <c r="AW18" s="2">
        <v>33</v>
      </c>
      <c r="AX18" s="2">
        <v>62</v>
      </c>
      <c r="AY18" s="33">
        <v>70</v>
      </c>
      <c r="AZ18" s="2">
        <v>10</v>
      </c>
      <c r="BA18" s="2">
        <v>25</v>
      </c>
      <c r="BB18" s="2">
        <v>51</v>
      </c>
      <c r="BC18" s="2">
        <v>19</v>
      </c>
      <c r="BD18" s="2">
        <v>13</v>
      </c>
      <c r="BE18" s="2">
        <v>15</v>
      </c>
      <c r="BF18" s="2">
        <v>10</v>
      </c>
      <c r="BG18" s="2">
        <v>57</v>
      </c>
      <c r="BH18" s="2">
        <v>25</v>
      </c>
      <c r="BI18" s="33">
        <v>13</v>
      </c>
      <c r="BJ18" s="2">
        <v>1</v>
      </c>
      <c r="BK18" s="2">
        <v>2</v>
      </c>
      <c r="BL18" s="2">
        <v>3</v>
      </c>
      <c r="BM18" s="2">
        <v>1</v>
      </c>
      <c r="BN18" s="2">
        <v>2</v>
      </c>
      <c r="BO18" s="2">
        <v>16</v>
      </c>
      <c r="BP18" s="3">
        <v>1</v>
      </c>
      <c r="BQ18" s="3">
        <v>5</v>
      </c>
      <c r="BR18" s="3">
        <v>14</v>
      </c>
      <c r="BS18" s="67">
        <v>3</v>
      </c>
      <c r="BT18" s="3">
        <v>21</v>
      </c>
      <c r="BU18" s="3">
        <v>14</v>
      </c>
      <c r="BV18" s="3">
        <v>22</v>
      </c>
      <c r="BW18" s="2">
        <v>20</v>
      </c>
      <c r="BX18" s="2">
        <v>19</v>
      </c>
      <c r="BY18" s="2">
        <v>10</v>
      </c>
      <c r="BZ18" s="2">
        <v>7</v>
      </c>
      <c r="CA18" s="2">
        <v>5</v>
      </c>
      <c r="CB18" s="2">
        <v>2</v>
      </c>
      <c r="CC18" s="33">
        <v>0</v>
      </c>
      <c r="CD18" s="41">
        <v>0</v>
      </c>
      <c r="CE18" s="2">
        <v>2</v>
      </c>
      <c r="CF18" s="33">
        <v>1</v>
      </c>
      <c r="CG18" s="4">
        <f t="shared" si="6"/>
        <v>840</v>
      </c>
      <c r="CH18" s="5" t="s">
        <v>6</v>
      </c>
      <c r="CI18" s="68">
        <f t="shared" si="0"/>
        <v>70</v>
      </c>
      <c r="CJ18" s="2" cm="1">
        <f t="array" ref="CJ18">MIN(IF(B18:CF18&gt;0,B18:CF18))</f>
        <v>1</v>
      </c>
      <c r="CK18" s="68">
        <f t="shared" si="1"/>
        <v>66</v>
      </c>
      <c r="CL18" s="68" cm="1">
        <f t="array" ref="CL18">LOOKUP(2,1/(B18:CF18&lt;&gt;0),B$1:CF$1)</f>
        <v>2022</v>
      </c>
      <c r="CM18" s="52">
        <f t="shared" si="2"/>
        <v>10.120481927710843</v>
      </c>
      <c r="CN18" s="69">
        <f t="shared" si="3"/>
        <v>20</v>
      </c>
      <c r="CO18" s="2">
        <f t="shared" si="4"/>
        <v>0</v>
      </c>
      <c r="CP18" s="69">
        <f t="shared" si="5"/>
        <v>6.6</v>
      </c>
      <c r="CQ18" s="1"/>
    </row>
    <row r="19" spans="1:95" ht="14" thickBot="1" x14ac:dyDescent="0.2">
      <c r="A19" s="5" t="s">
        <v>56</v>
      </c>
      <c r="B19" s="7">
        <v>36</v>
      </c>
      <c r="C19" s="2">
        <v>45</v>
      </c>
      <c r="D19" s="2">
        <v>42</v>
      </c>
      <c r="E19" s="2">
        <v>32</v>
      </c>
      <c r="F19" s="2">
        <v>13</v>
      </c>
      <c r="G19" s="2">
        <v>23</v>
      </c>
      <c r="H19" s="2">
        <v>2</v>
      </c>
      <c r="I19" s="2">
        <v>0</v>
      </c>
      <c r="J19" s="2">
        <v>1</v>
      </c>
      <c r="K19" s="33">
        <v>6</v>
      </c>
      <c r="L19" s="2">
        <v>0</v>
      </c>
      <c r="M19" s="2">
        <v>55</v>
      </c>
      <c r="N19" s="2">
        <v>151</v>
      </c>
      <c r="O19" s="2">
        <v>125</v>
      </c>
      <c r="P19" s="2">
        <v>109</v>
      </c>
      <c r="Q19" s="2">
        <v>152</v>
      </c>
      <c r="R19" s="2">
        <v>150</v>
      </c>
      <c r="S19" s="2">
        <v>130</v>
      </c>
      <c r="T19" s="2">
        <v>90</v>
      </c>
      <c r="U19" s="33">
        <v>140</v>
      </c>
      <c r="V19" s="2">
        <v>52</v>
      </c>
      <c r="W19" s="2">
        <v>107</v>
      </c>
      <c r="X19" s="2">
        <v>75</v>
      </c>
      <c r="Y19" s="2">
        <v>224</v>
      </c>
      <c r="Z19" s="2">
        <v>394</v>
      </c>
      <c r="AA19" s="2">
        <v>348</v>
      </c>
      <c r="AB19" s="2">
        <v>308</v>
      </c>
      <c r="AC19" s="2">
        <v>396</v>
      </c>
      <c r="AD19" s="2">
        <v>151</v>
      </c>
      <c r="AE19" s="33">
        <v>330</v>
      </c>
      <c r="AF19" s="2">
        <v>289</v>
      </c>
      <c r="AG19" s="2">
        <v>247</v>
      </c>
      <c r="AH19" s="2">
        <v>215</v>
      </c>
      <c r="AI19" s="2">
        <v>303</v>
      </c>
      <c r="AJ19" s="2">
        <v>159</v>
      </c>
      <c r="AK19" s="2">
        <v>298</v>
      </c>
      <c r="AL19" s="2">
        <v>647</v>
      </c>
      <c r="AM19" s="2">
        <v>323</v>
      </c>
      <c r="AN19" s="2">
        <v>204</v>
      </c>
      <c r="AO19" s="33">
        <v>595</v>
      </c>
      <c r="AP19" s="2">
        <v>430</v>
      </c>
      <c r="AQ19" s="2">
        <v>470</v>
      </c>
      <c r="AR19" s="2">
        <v>395</v>
      </c>
      <c r="AS19" s="2">
        <v>482</v>
      </c>
      <c r="AT19" s="2">
        <v>458</v>
      </c>
      <c r="AU19" s="2">
        <v>727</v>
      </c>
      <c r="AV19" s="2">
        <v>666</v>
      </c>
      <c r="AW19" s="2">
        <v>779</v>
      </c>
      <c r="AX19" s="2">
        <v>744</v>
      </c>
      <c r="AY19" s="33">
        <v>495</v>
      </c>
      <c r="AZ19" s="2">
        <v>548</v>
      </c>
      <c r="BA19" s="2">
        <v>588</v>
      </c>
      <c r="BB19" s="2">
        <v>466</v>
      </c>
      <c r="BC19" s="2">
        <v>813</v>
      </c>
      <c r="BD19" s="2">
        <v>729</v>
      </c>
      <c r="BE19" s="2">
        <v>1118</v>
      </c>
      <c r="BF19" s="2">
        <v>920</v>
      </c>
      <c r="BG19" s="2">
        <v>760</v>
      </c>
      <c r="BH19" s="2">
        <v>916</v>
      </c>
      <c r="BI19" s="33">
        <v>607</v>
      </c>
      <c r="BJ19" s="2">
        <v>822</v>
      </c>
      <c r="BK19" s="2">
        <v>846</v>
      </c>
      <c r="BL19" s="2">
        <v>490</v>
      </c>
      <c r="BM19" s="2">
        <v>349</v>
      </c>
      <c r="BN19" s="2">
        <v>641</v>
      </c>
      <c r="BO19" s="2">
        <v>482</v>
      </c>
      <c r="BP19" s="3">
        <v>354</v>
      </c>
      <c r="BQ19" s="3">
        <v>553</v>
      </c>
      <c r="BR19" s="3">
        <v>464</v>
      </c>
      <c r="BS19" s="67">
        <v>188</v>
      </c>
      <c r="BT19" s="3">
        <v>348</v>
      </c>
      <c r="BU19" s="3">
        <v>592</v>
      </c>
      <c r="BV19" s="3">
        <v>415</v>
      </c>
      <c r="BW19" s="2">
        <v>342</v>
      </c>
      <c r="BX19" s="2">
        <v>389</v>
      </c>
      <c r="BY19" s="2">
        <v>303</v>
      </c>
      <c r="BZ19" s="2">
        <v>337</v>
      </c>
      <c r="CA19" s="2">
        <v>524</v>
      </c>
      <c r="CB19" s="2">
        <v>363</v>
      </c>
      <c r="CC19" s="33">
        <v>279</v>
      </c>
      <c r="CD19" s="41">
        <v>168</v>
      </c>
      <c r="CE19" s="2">
        <v>285</v>
      </c>
      <c r="CF19" s="33">
        <v>123</v>
      </c>
      <c r="CG19" s="4">
        <f t="shared" si="6"/>
        <v>29735</v>
      </c>
      <c r="CH19" s="5" t="s">
        <v>56</v>
      </c>
      <c r="CI19" s="68">
        <f t="shared" si="0"/>
        <v>1118</v>
      </c>
      <c r="CJ19" s="2" cm="1">
        <f t="array" ref="CJ19">MIN(IF(B19:CF19&gt;0,B19:CF19))</f>
        <v>1</v>
      </c>
      <c r="CK19" s="68">
        <f t="shared" si="1"/>
        <v>81</v>
      </c>
      <c r="CL19" s="68" cm="1">
        <f t="array" ref="CL19">LOOKUP(2,1/(B19:CF19&lt;&gt;0),B$1:CF$1)</f>
        <v>2022</v>
      </c>
      <c r="CM19" s="52">
        <f t="shared" si="2"/>
        <v>358.25301204819277</v>
      </c>
      <c r="CN19" s="69">
        <f t="shared" si="3"/>
        <v>524</v>
      </c>
      <c r="CO19" s="2">
        <f t="shared" si="4"/>
        <v>123</v>
      </c>
      <c r="CP19" s="69">
        <f t="shared" si="5"/>
        <v>311.3</v>
      </c>
      <c r="CQ19" s="1"/>
    </row>
    <row r="20" spans="1:95" ht="14" thickBot="1" x14ac:dyDescent="0.2">
      <c r="A20" s="11" t="s">
        <v>11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7">
        <v>1</v>
      </c>
      <c r="H20" s="2">
        <v>0</v>
      </c>
      <c r="I20" s="2">
        <v>0</v>
      </c>
      <c r="J20" s="2">
        <v>0</v>
      </c>
      <c r="K20" s="33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33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33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33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33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33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">
        <v>0</v>
      </c>
      <c r="BQ20" s="3">
        <v>0</v>
      </c>
      <c r="BR20" s="3">
        <v>0</v>
      </c>
      <c r="BS20" s="67">
        <v>0</v>
      </c>
      <c r="BT20" s="3">
        <v>0</v>
      </c>
      <c r="BU20" s="3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33">
        <v>0</v>
      </c>
      <c r="CD20" s="41">
        <v>0</v>
      </c>
      <c r="CE20" s="2">
        <v>0</v>
      </c>
      <c r="CF20" s="33">
        <v>0</v>
      </c>
      <c r="CG20" s="4">
        <f t="shared" si="6"/>
        <v>1</v>
      </c>
      <c r="CH20" s="5" t="s">
        <v>11</v>
      </c>
      <c r="CI20" s="68">
        <f t="shared" si="0"/>
        <v>1</v>
      </c>
      <c r="CJ20" s="2" cm="1">
        <f t="array" ref="CJ20">MIN(IF(B20:CF20&gt;0,B20:CF20))</f>
        <v>1</v>
      </c>
      <c r="CK20" s="68">
        <f t="shared" si="1"/>
        <v>1</v>
      </c>
      <c r="CL20" s="68" cm="1">
        <f t="array" ref="CL20">LOOKUP(2,1/(B20:CF20&lt;&gt;0),B$1:CF$1)</f>
        <v>1945</v>
      </c>
      <c r="CM20" s="52">
        <f t="shared" si="2"/>
        <v>1.2048192771084338E-2</v>
      </c>
      <c r="CN20" s="69">
        <f t="shared" si="3"/>
        <v>0</v>
      </c>
      <c r="CO20" s="2">
        <f t="shared" si="4"/>
        <v>0</v>
      </c>
      <c r="CP20" s="69">
        <f t="shared" si="5"/>
        <v>0</v>
      </c>
      <c r="CQ20" s="1"/>
    </row>
    <row r="21" spans="1:95" ht="14" thickBot="1" x14ac:dyDescent="0.2">
      <c r="A21" s="11" t="s">
        <v>158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6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6">
        <v>0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65">
        <v>0</v>
      </c>
      <c r="AC21" s="65">
        <v>0</v>
      </c>
      <c r="AD21" s="65">
        <v>0</v>
      </c>
      <c r="AE21" s="66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5">
        <v>0</v>
      </c>
      <c r="AL21" s="65">
        <v>0</v>
      </c>
      <c r="AM21" s="65">
        <v>0</v>
      </c>
      <c r="AN21" s="65">
        <v>0</v>
      </c>
      <c r="AO21" s="66">
        <v>0</v>
      </c>
      <c r="AP21" s="65">
        <v>0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v>0</v>
      </c>
      <c r="AX21" s="65">
        <v>0</v>
      </c>
      <c r="AY21" s="66">
        <v>0</v>
      </c>
      <c r="AZ21" s="10">
        <v>1</v>
      </c>
      <c r="BA21" s="2">
        <v>1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33">
        <v>1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3">
        <v>0</v>
      </c>
      <c r="BQ21" s="3">
        <v>0</v>
      </c>
      <c r="BR21" s="3">
        <v>0</v>
      </c>
      <c r="BS21" s="67">
        <v>0</v>
      </c>
      <c r="BT21" s="3">
        <v>1</v>
      </c>
      <c r="BU21" s="3">
        <v>0</v>
      </c>
      <c r="BV21" s="2">
        <v>0</v>
      </c>
      <c r="BW21" s="2">
        <v>2</v>
      </c>
      <c r="BX21" s="2">
        <v>0</v>
      </c>
      <c r="BY21" s="2">
        <v>0</v>
      </c>
      <c r="BZ21" s="2">
        <v>3</v>
      </c>
      <c r="CA21" s="2">
        <v>0</v>
      </c>
      <c r="CB21" s="2">
        <v>0</v>
      </c>
      <c r="CC21" s="33">
        <v>0</v>
      </c>
      <c r="CD21" s="41">
        <v>0</v>
      </c>
      <c r="CE21" s="2">
        <v>0</v>
      </c>
      <c r="CF21" s="33">
        <v>0</v>
      </c>
      <c r="CG21" s="4">
        <f t="shared" si="6"/>
        <v>9</v>
      </c>
      <c r="CH21" s="5" t="s">
        <v>158</v>
      </c>
      <c r="CI21" s="68">
        <f t="shared" si="0"/>
        <v>3</v>
      </c>
      <c r="CJ21" s="2" cm="1">
        <f t="array" ref="CJ21">MIN(IF(B21:CF21&gt;0,B21:CF21))</f>
        <v>1</v>
      </c>
      <c r="CK21" s="68">
        <f t="shared" si="1"/>
        <v>6</v>
      </c>
      <c r="CL21" s="68" cm="1">
        <f t="array" ref="CL21">LOOKUP(2,1/(B21:CF21&lt;&gt;0),B$1:CF$1)</f>
        <v>2016</v>
      </c>
      <c r="CM21" s="52">
        <f t="shared" si="2"/>
        <v>0.10843373493975904</v>
      </c>
      <c r="CN21" s="69">
        <f t="shared" si="3"/>
        <v>3</v>
      </c>
      <c r="CO21" s="2">
        <f t="shared" si="4"/>
        <v>0</v>
      </c>
      <c r="CP21" s="69">
        <f t="shared" si="5"/>
        <v>0.5</v>
      </c>
      <c r="CQ21" s="1"/>
    </row>
    <row r="22" spans="1:95" ht="14" thickBot="1" x14ac:dyDescent="0.2">
      <c r="A22" s="5" t="s">
        <v>157</v>
      </c>
      <c r="B22" s="7">
        <v>1</v>
      </c>
      <c r="C22" s="2">
        <v>7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33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5</v>
      </c>
      <c r="R22" s="2">
        <v>0</v>
      </c>
      <c r="S22" s="2">
        <v>0</v>
      </c>
      <c r="T22" s="2">
        <v>3</v>
      </c>
      <c r="U22" s="33">
        <v>2</v>
      </c>
      <c r="V22" s="2">
        <v>0</v>
      </c>
      <c r="W22" s="2">
        <v>0</v>
      </c>
      <c r="X22" s="2">
        <v>0</v>
      </c>
      <c r="Y22" s="2">
        <v>0</v>
      </c>
      <c r="Z22" s="2">
        <v>1</v>
      </c>
      <c r="AA22" s="2">
        <v>1</v>
      </c>
      <c r="AB22" s="2">
        <v>0</v>
      </c>
      <c r="AC22" s="2">
        <v>1</v>
      </c>
      <c r="AD22" s="2">
        <v>0</v>
      </c>
      <c r="AE22" s="33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1</v>
      </c>
      <c r="AM22" s="2">
        <v>0</v>
      </c>
      <c r="AN22" s="2">
        <v>0</v>
      </c>
      <c r="AO22" s="33">
        <v>3</v>
      </c>
      <c r="AP22" s="2">
        <v>0</v>
      </c>
      <c r="AQ22" s="2">
        <v>0</v>
      </c>
      <c r="AR22" s="2">
        <v>0</v>
      </c>
      <c r="AS22" s="2">
        <v>1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33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2</v>
      </c>
      <c r="BH22" s="2">
        <v>0</v>
      </c>
      <c r="BI22" s="33">
        <v>0</v>
      </c>
      <c r="BJ22" s="2">
        <v>0</v>
      </c>
      <c r="BK22" s="2">
        <v>1</v>
      </c>
      <c r="BL22" s="2">
        <v>0</v>
      </c>
      <c r="BM22" s="2">
        <v>1</v>
      </c>
      <c r="BN22" s="2">
        <v>0</v>
      </c>
      <c r="BO22" s="2">
        <v>0</v>
      </c>
      <c r="BP22" s="3">
        <v>1</v>
      </c>
      <c r="BQ22" s="3">
        <v>0</v>
      </c>
      <c r="BR22" s="3">
        <v>0</v>
      </c>
      <c r="BS22" s="67">
        <v>0</v>
      </c>
      <c r="BT22" s="3">
        <v>0</v>
      </c>
      <c r="BU22" s="3">
        <v>0</v>
      </c>
      <c r="BV22" s="2">
        <v>0</v>
      </c>
      <c r="BW22" s="2">
        <v>3</v>
      </c>
      <c r="BX22" s="2">
        <v>2</v>
      </c>
      <c r="BY22" s="2">
        <v>1</v>
      </c>
      <c r="BZ22" s="2">
        <v>1</v>
      </c>
      <c r="CA22" s="2">
        <v>1</v>
      </c>
      <c r="CB22" s="2">
        <v>0</v>
      </c>
      <c r="CC22" s="33">
        <v>0</v>
      </c>
      <c r="CD22" s="41">
        <v>0</v>
      </c>
      <c r="CE22" s="2">
        <v>0</v>
      </c>
      <c r="CF22" s="33">
        <v>1</v>
      </c>
      <c r="CG22" s="4">
        <f t="shared" si="6"/>
        <v>40</v>
      </c>
      <c r="CH22" s="5" t="s">
        <v>157</v>
      </c>
      <c r="CI22" s="68">
        <f t="shared" si="0"/>
        <v>7</v>
      </c>
      <c r="CJ22" s="2" cm="1">
        <f t="array" ref="CJ22">MIN(IF(B22:CF22&gt;0,B22:CF22))</f>
        <v>1</v>
      </c>
      <c r="CK22" s="68">
        <f t="shared" si="1"/>
        <v>21</v>
      </c>
      <c r="CL22" s="68" cm="1">
        <f t="array" ref="CL22">LOOKUP(2,1/(B22:CF22&lt;&gt;0),B$1:CF$1)</f>
        <v>2022</v>
      </c>
      <c r="CM22" s="52">
        <f t="shared" si="2"/>
        <v>0.48192771084337349</v>
      </c>
      <c r="CN22" s="69">
        <f t="shared" si="3"/>
        <v>3</v>
      </c>
      <c r="CO22" s="2">
        <f t="shared" si="4"/>
        <v>0</v>
      </c>
      <c r="CP22" s="69">
        <f t="shared" si="5"/>
        <v>0.9</v>
      </c>
      <c r="CQ22" s="1"/>
    </row>
    <row r="23" spans="1:95" ht="14" thickBot="1" x14ac:dyDescent="0.2">
      <c r="A23" s="11" t="s">
        <v>39</v>
      </c>
      <c r="B23" s="9">
        <v>6</v>
      </c>
      <c r="C23" s="2">
        <v>2</v>
      </c>
      <c r="D23" s="2">
        <v>4</v>
      </c>
      <c r="E23" s="2">
        <v>0</v>
      </c>
      <c r="F23" s="2">
        <v>3</v>
      </c>
      <c r="G23" s="2">
        <v>0</v>
      </c>
      <c r="H23" s="2">
        <v>0</v>
      </c>
      <c r="I23" s="2">
        <v>0</v>
      </c>
      <c r="J23" s="2">
        <v>0</v>
      </c>
      <c r="K23" s="33">
        <v>0</v>
      </c>
      <c r="L23" s="2">
        <v>1</v>
      </c>
      <c r="M23" s="2">
        <v>1</v>
      </c>
      <c r="N23" s="2">
        <v>2</v>
      </c>
      <c r="O23" s="2">
        <v>1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33">
        <v>0</v>
      </c>
      <c r="V23" s="2">
        <v>0</v>
      </c>
      <c r="W23" s="2">
        <v>0</v>
      </c>
      <c r="X23" s="2">
        <v>0</v>
      </c>
      <c r="Y23" s="2">
        <v>0</v>
      </c>
      <c r="Z23" s="2">
        <v>2</v>
      </c>
      <c r="AA23" s="2">
        <v>2</v>
      </c>
      <c r="AB23" s="2">
        <v>0</v>
      </c>
      <c r="AC23" s="2">
        <v>0</v>
      </c>
      <c r="AD23" s="2">
        <v>0</v>
      </c>
      <c r="AE23" s="33">
        <v>3</v>
      </c>
      <c r="AF23" s="2">
        <v>0</v>
      </c>
      <c r="AG23" s="2">
        <v>1</v>
      </c>
      <c r="AH23" s="2">
        <v>0</v>
      </c>
      <c r="AI23" s="2">
        <v>2</v>
      </c>
      <c r="AJ23" s="2">
        <v>3</v>
      </c>
      <c r="AK23" s="2">
        <v>7</v>
      </c>
      <c r="AL23" s="2">
        <v>3</v>
      </c>
      <c r="AM23" s="2">
        <v>1</v>
      </c>
      <c r="AN23" s="2">
        <v>0</v>
      </c>
      <c r="AO23" s="33">
        <v>0</v>
      </c>
      <c r="AP23" s="2">
        <v>0</v>
      </c>
      <c r="AQ23" s="2">
        <v>1</v>
      </c>
      <c r="AR23" s="2">
        <v>1</v>
      </c>
      <c r="AS23" s="2">
        <v>3</v>
      </c>
      <c r="AT23" s="2">
        <v>0</v>
      </c>
      <c r="AU23" s="2">
        <v>4</v>
      </c>
      <c r="AV23" s="2">
        <v>3</v>
      </c>
      <c r="AW23" s="2">
        <v>10</v>
      </c>
      <c r="AX23" s="2">
        <v>6</v>
      </c>
      <c r="AY23" s="33">
        <v>0</v>
      </c>
      <c r="AZ23" s="2">
        <v>10</v>
      </c>
      <c r="BA23" s="2">
        <v>8</v>
      </c>
      <c r="BB23" s="2">
        <v>7</v>
      </c>
      <c r="BC23" s="2">
        <v>6</v>
      </c>
      <c r="BD23" s="2">
        <v>8</v>
      </c>
      <c r="BE23" s="2">
        <v>6</v>
      </c>
      <c r="BF23" s="2">
        <v>4</v>
      </c>
      <c r="BG23" s="2">
        <v>3</v>
      </c>
      <c r="BH23" s="2">
        <v>5</v>
      </c>
      <c r="BI23" s="33">
        <v>3</v>
      </c>
      <c r="BJ23" s="2">
        <v>6</v>
      </c>
      <c r="BK23" s="2">
        <v>6</v>
      </c>
      <c r="BL23" s="2">
        <v>0</v>
      </c>
      <c r="BM23" s="2">
        <v>0</v>
      </c>
      <c r="BN23" s="2">
        <v>0</v>
      </c>
      <c r="BO23" s="2">
        <v>0</v>
      </c>
      <c r="BP23" s="3">
        <v>3</v>
      </c>
      <c r="BQ23" s="3">
        <v>0</v>
      </c>
      <c r="BR23" s="3">
        <v>0</v>
      </c>
      <c r="BS23" s="67">
        <v>0</v>
      </c>
      <c r="BT23" s="3">
        <v>0</v>
      </c>
      <c r="BU23" s="3">
        <v>0</v>
      </c>
      <c r="BV23" s="3">
        <v>5</v>
      </c>
      <c r="BW23" s="2">
        <v>0</v>
      </c>
      <c r="BX23" s="2">
        <v>0</v>
      </c>
      <c r="BY23" s="2">
        <v>0</v>
      </c>
      <c r="BZ23" s="2">
        <v>0</v>
      </c>
      <c r="CA23" s="2">
        <v>5</v>
      </c>
      <c r="CB23" s="2">
        <v>0</v>
      </c>
      <c r="CC23" s="33">
        <v>0</v>
      </c>
      <c r="CD23" s="41">
        <v>0</v>
      </c>
      <c r="CE23" s="2">
        <v>0</v>
      </c>
      <c r="CF23" s="33">
        <v>0</v>
      </c>
      <c r="CG23" s="4">
        <f t="shared" si="6"/>
        <v>157</v>
      </c>
      <c r="CH23" s="5" t="s">
        <v>39</v>
      </c>
      <c r="CI23" s="68">
        <f t="shared" si="0"/>
        <v>10</v>
      </c>
      <c r="CJ23" s="2" cm="1">
        <f t="array" ref="CJ23">MIN(IF(B23:CF23&gt;0,B23:CF23))</f>
        <v>1</v>
      </c>
      <c r="CK23" s="68">
        <f t="shared" si="1"/>
        <v>39</v>
      </c>
      <c r="CL23" s="68" cm="1">
        <f t="array" ref="CL23">LOOKUP(2,1/(B23:CF23&lt;&gt;0),B$1:CF$1)</f>
        <v>2017</v>
      </c>
      <c r="CM23" s="52">
        <f t="shared" si="2"/>
        <v>1.8915662650602409</v>
      </c>
      <c r="CN23" s="69">
        <f t="shared" si="3"/>
        <v>5</v>
      </c>
      <c r="CO23" s="2">
        <f t="shared" si="4"/>
        <v>0</v>
      </c>
      <c r="CP23" s="69">
        <f t="shared" si="5"/>
        <v>0.5</v>
      </c>
      <c r="CQ23" s="1"/>
    </row>
    <row r="24" spans="1:95" ht="14" thickBot="1" x14ac:dyDescent="0.2">
      <c r="A24" s="11" t="s">
        <v>19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6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6">
        <v>0</v>
      </c>
      <c r="V24" s="10">
        <v>2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33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33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33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33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3">
        <v>0</v>
      </c>
      <c r="BQ24" s="3">
        <v>0</v>
      </c>
      <c r="BR24" s="3">
        <v>0</v>
      </c>
      <c r="BS24" s="67">
        <v>0</v>
      </c>
      <c r="BT24" s="3">
        <v>0</v>
      </c>
      <c r="BU24" s="3">
        <v>0</v>
      </c>
      <c r="BV24" s="2">
        <v>0</v>
      </c>
      <c r="BW24" s="2">
        <v>1</v>
      </c>
      <c r="BX24" s="2">
        <v>0</v>
      </c>
      <c r="BY24" s="2">
        <v>0</v>
      </c>
      <c r="BZ24" s="2">
        <v>0</v>
      </c>
      <c r="CA24" s="2">
        <v>0</v>
      </c>
      <c r="CB24" s="2">
        <v>3</v>
      </c>
      <c r="CC24" s="33">
        <v>0</v>
      </c>
      <c r="CD24" s="41">
        <v>0</v>
      </c>
      <c r="CE24" s="2">
        <v>0</v>
      </c>
      <c r="CF24" s="33">
        <v>0</v>
      </c>
      <c r="CG24" s="4">
        <f t="shared" si="6"/>
        <v>6</v>
      </c>
      <c r="CH24" s="5" t="s">
        <v>19</v>
      </c>
      <c r="CI24" s="68">
        <f t="shared" si="0"/>
        <v>3</v>
      </c>
      <c r="CJ24" s="2" cm="1">
        <f t="array" ref="CJ24">MIN(IF(B24:CF24&gt;0,B24:CF24))</f>
        <v>1</v>
      </c>
      <c r="CK24" s="68">
        <f t="shared" si="1"/>
        <v>3</v>
      </c>
      <c r="CL24" s="68" cm="1">
        <f t="array" ref="CL24">LOOKUP(2,1/(B24:CF24&lt;&gt;0),B$1:CF$1)</f>
        <v>2018</v>
      </c>
      <c r="CM24" s="52">
        <f t="shared" si="2"/>
        <v>7.2289156626506021E-2</v>
      </c>
      <c r="CN24" s="69">
        <f t="shared" si="3"/>
        <v>3</v>
      </c>
      <c r="CO24" s="2">
        <f t="shared" si="4"/>
        <v>0</v>
      </c>
      <c r="CP24" s="69">
        <f t="shared" si="5"/>
        <v>0.4</v>
      </c>
      <c r="CQ24" s="1"/>
    </row>
    <row r="25" spans="1:95" ht="14" thickBot="1" x14ac:dyDescent="0.2">
      <c r="A25" s="11" t="s">
        <v>74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6">
        <v>0</v>
      </c>
      <c r="L25" s="30">
        <v>1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33">
        <v>0</v>
      </c>
      <c r="V25" s="2">
        <v>0</v>
      </c>
      <c r="W25" s="2">
        <v>0</v>
      </c>
      <c r="X25" s="2">
        <v>1</v>
      </c>
      <c r="Y25" s="2">
        <v>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33">
        <v>0</v>
      </c>
      <c r="AF25" s="2">
        <v>0</v>
      </c>
      <c r="AG25" s="2">
        <v>0</v>
      </c>
      <c r="AH25" s="2">
        <v>1</v>
      </c>
      <c r="AI25" s="2">
        <v>0</v>
      </c>
      <c r="AJ25" s="2">
        <v>0</v>
      </c>
      <c r="AK25" s="2">
        <v>0</v>
      </c>
      <c r="AL25" s="2">
        <v>1</v>
      </c>
      <c r="AM25" s="2">
        <v>0</v>
      </c>
      <c r="AN25" s="2">
        <v>0</v>
      </c>
      <c r="AO25" s="33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33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33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3">
        <v>0</v>
      </c>
      <c r="BQ25" s="3">
        <v>0</v>
      </c>
      <c r="BR25" s="3">
        <v>0</v>
      </c>
      <c r="BS25" s="67">
        <v>0</v>
      </c>
      <c r="BT25" s="3">
        <v>0</v>
      </c>
      <c r="BU25" s="3">
        <v>0</v>
      </c>
      <c r="BV25" s="2">
        <v>0</v>
      </c>
      <c r="BW25" s="2" t="s">
        <v>24</v>
      </c>
      <c r="BX25" s="2">
        <v>0</v>
      </c>
      <c r="BY25" s="2">
        <v>0</v>
      </c>
      <c r="BZ25" s="2">
        <v>1</v>
      </c>
      <c r="CA25" s="2">
        <v>0</v>
      </c>
      <c r="CB25" s="2">
        <v>0</v>
      </c>
      <c r="CC25" s="33">
        <v>0</v>
      </c>
      <c r="CD25" s="41">
        <v>0</v>
      </c>
      <c r="CE25" s="2">
        <v>0</v>
      </c>
      <c r="CF25" s="33">
        <v>0</v>
      </c>
      <c r="CG25" s="4">
        <f t="shared" si="6"/>
        <v>6</v>
      </c>
      <c r="CH25" s="5" t="s">
        <v>74</v>
      </c>
      <c r="CI25" s="68">
        <f t="shared" si="0"/>
        <v>1</v>
      </c>
      <c r="CJ25" s="2" cm="1">
        <f t="array" ref="CJ25">MIN(IF(B25:CF25&gt;0,B25:CF25))</f>
        <v>1</v>
      </c>
      <c r="CK25" s="68">
        <f t="shared" si="1"/>
        <v>6</v>
      </c>
      <c r="CL25" s="68" cm="1">
        <f t="array" ref="CL25">LOOKUP(2,1/(B25:CF25&lt;&gt;0),B$1:CF$1)</f>
        <v>2016</v>
      </c>
      <c r="CM25" s="52">
        <f t="shared" si="2"/>
        <v>7.3170731707317069E-2</v>
      </c>
      <c r="CN25" s="69">
        <f t="shared" si="3"/>
        <v>1</v>
      </c>
      <c r="CO25" s="2">
        <f t="shared" si="4"/>
        <v>0</v>
      </c>
      <c r="CP25" s="69">
        <f t="shared" si="5"/>
        <v>0.1111111111111111</v>
      </c>
      <c r="CQ25" s="1"/>
    </row>
    <row r="26" spans="1:95" ht="14" thickBot="1" x14ac:dyDescent="0.2">
      <c r="A26" s="11" t="s">
        <v>81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6">
        <v>0</v>
      </c>
      <c r="L26" s="10">
        <v>4</v>
      </c>
      <c r="M26" s="2">
        <v>0</v>
      </c>
      <c r="N26" s="2">
        <v>0</v>
      </c>
      <c r="O26" s="2">
        <v>0</v>
      </c>
      <c r="P26" s="2">
        <v>1</v>
      </c>
      <c r="Q26" s="2">
        <v>0</v>
      </c>
      <c r="R26" s="2">
        <v>0</v>
      </c>
      <c r="S26" s="2">
        <v>0</v>
      </c>
      <c r="T26" s="2">
        <v>0</v>
      </c>
      <c r="U26" s="33">
        <v>0</v>
      </c>
      <c r="V26" s="2">
        <v>0</v>
      </c>
      <c r="W26" s="2">
        <v>0</v>
      </c>
      <c r="X26" s="2">
        <v>0</v>
      </c>
      <c r="Y26" s="2">
        <v>1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33">
        <v>0</v>
      </c>
      <c r="AF26" s="2">
        <v>0</v>
      </c>
      <c r="AG26" s="2">
        <v>0</v>
      </c>
      <c r="AH26" s="2">
        <v>0</v>
      </c>
      <c r="AI26" s="2">
        <v>2</v>
      </c>
      <c r="AJ26" s="2">
        <v>1</v>
      </c>
      <c r="AK26" s="2">
        <v>0</v>
      </c>
      <c r="AL26" s="2">
        <v>0</v>
      </c>
      <c r="AM26" s="2">
        <v>0</v>
      </c>
      <c r="AN26" s="2">
        <v>3</v>
      </c>
      <c r="AO26" s="33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33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33">
        <v>0</v>
      </c>
      <c r="BJ26" s="2">
        <v>1</v>
      </c>
      <c r="BK26" s="2">
        <v>0</v>
      </c>
      <c r="BL26" s="2">
        <v>0</v>
      </c>
      <c r="BM26" s="2">
        <v>0</v>
      </c>
      <c r="BN26" s="2">
        <v>0</v>
      </c>
      <c r="BO26" s="2">
        <v>2</v>
      </c>
      <c r="BP26" s="3">
        <v>1</v>
      </c>
      <c r="BQ26" s="3">
        <v>1</v>
      </c>
      <c r="BR26" s="3">
        <v>1</v>
      </c>
      <c r="BS26" s="67">
        <v>0</v>
      </c>
      <c r="BT26" s="3">
        <v>1</v>
      </c>
      <c r="BU26" s="3">
        <v>1</v>
      </c>
      <c r="BV26" s="3">
        <v>1</v>
      </c>
      <c r="BW26" s="2">
        <v>1</v>
      </c>
      <c r="BX26" s="2">
        <v>0</v>
      </c>
      <c r="BY26" s="2">
        <v>1</v>
      </c>
      <c r="BZ26" s="2">
        <v>0</v>
      </c>
      <c r="CA26" s="2">
        <v>0</v>
      </c>
      <c r="CB26" s="2">
        <v>1</v>
      </c>
      <c r="CC26" s="33">
        <v>0</v>
      </c>
      <c r="CD26" s="41">
        <v>0</v>
      </c>
      <c r="CE26" s="2">
        <v>0</v>
      </c>
      <c r="CF26" s="33" t="s">
        <v>24</v>
      </c>
      <c r="CG26" s="4">
        <f t="shared" si="6"/>
        <v>24</v>
      </c>
      <c r="CH26" s="5" t="s">
        <v>81</v>
      </c>
      <c r="CI26" s="68">
        <f t="shared" si="0"/>
        <v>4</v>
      </c>
      <c r="CJ26" s="2" cm="1">
        <f t="array" ref="CJ26">MIN(IF(B26:CF26&gt;0,B26:CF26))</f>
        <v>1</v>
      </c>
      <c r="CK26" s="68">
        <f t="shared" si="1"/>
        <v>17</v>
      </c>
      <c r="CL26" s="68" cm="1">
        <f t="array" ref="CL26">LOOKUP(2,1/(B26:CF26&lt;&gt;0),B$1:CF$1)</f>
        <v>2022</v>
      </c>
      <c r="CM26" s="52">
        <f t="shared" si="2"/>
        <v>0.29268292682926828</v>
      </c>
      <c r="CN26" s="69">
        <f t="shared" si="3"/>
        <v>1</v>
      </c>
      <c r="CO26" s="2">
        <f t="shared" si="4"/>
        <v>0</v>
      </c>
      <c r="CP26" s="69">
        <f t="shared" si="5"/>
        <v>0.33333333333333331</v>
      </c>
      <c r="CQ26" s="1"/>
    </row>
    <row r="27" spans="1:95" ht="14" thickBot="1" x14ac:dyDescent="0.2">
      <c r="A27" s="11" t="s">
        <v>156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6">
        <v>0</v>
      </c>
      <c r="L27" s="9">
        <v>1</v>
      </c>
      <c r="M27" s="2">
        <v>0</v>
      </c>
      <c r="N27" s="2">
        <v>0</v>
      </c>
      <c r="O27" s="2">
        <v>0</v>
      </c>
      <c r="P27" s="2">
        <v>1</v>
      </c>
      <c r="Q27" s="2">
        <v>0</v>
      </c>
      <c r="R27" s="2">
        <v>0</v>
      </c>
      <c r="S27" s="2">
        <v>0</v>
      </c>
      <c r="T27" s="2">
        <v>0</v>
      </c>
      <c r="U27" s="33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33">
        <v>0</v>
      </c>
      <c r="AF27" s="2">
        <v>1</v>
      </c>
      <c r="AG27" s="2">
        <v>0</v>
      </c>
      <c r="AH27" s="2">
        <v>0</v>
      </c>
      <c r="AI27" s="2">
        <v>2</v>
      </c>
      <c r="AJ27" s="2">
        <v>1</v>
      </c>
      <c r="AK27" s="2">
        <v>1</v>
      </c>
      <c r="AL27" s="2">
        <v>0</v>
      </c>
      <c r="AM27" s="2">
        <v>0</v>
      </c>
      <c r="AN27" s="2">
        <v>0</v>
      </c>
      <c r="AO27" s="33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33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33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3">
        <v>0</v>
      </c>
      <c r="BQ27" s="3">
        <v>0</v>
      </c>
      <c r="BR27" s="3">
        <v>0</v>
      </c>
      <c r="BS27" s="67">
        <v>0</v>
      </c>
      <c r="BT27" s="3">
        <v>0</v>
      </c>
      <c r="BU27" s="3">
        <v>0</v>
      </c>
      <c r="BV27" s="2">
        <v>0</v>
      </c>
      <c r="BW27" s="2" t="s">
        <v>24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33">
        <v>0</v>
      </c>
      <c r="CD27" s="41">
        <v>0</v>
      </c>
      <c r="CE27" s="2">
        <v>0</v>
      </c>
      <c r="CF27" s="33">
        <v>0</v>
      </c>
      <c r="CG27" s="4">
        <f t="shared" si="6"/>
        <v>7</v>
      </c>
      <c r="CH27" s="5" t="s">
        <v>156</v>
      </c>
      <c r="CI27" s="68">
        <f t="shared" si="0"/>
        <v>2</v>
      </c>
      <c r="CJ27" s="2" cm="1">
        <f t="array" ref="CJ27">MIN(IF(B27:CF27&gt;0,B27:CF27))</f>
        <v>1</v>
      </c>
      <c r="CK27" s="68">
        <f t="shared" si="1"/>
        <v>6</v>
      </c>
      <c r="CL27" s="68" cm="1">
        <f t="array" ref="CL27">LOOKUP(2,1/(B27:CF27&lt;&gt;0),B$1:CF$1)</f>
        <v>2013</v>
      </c>
      <c r="CM27" s="52">
        <f t="shared" si="2"/>
        <v>8.5365853658536592E-2</v>
      </c>
      <c r="CN27" s="69">
        <f t="shared" si="3"/>
        <v>0</v>
      </c>
      <c r="CO27" s="2">
        <f t="shared" si="4"/>
        <v>0</v>
      </c>
      <c r="CP27" s="69">
        <f t="shared" si="5"/>
        <v>0</v>
      </c>
      <c r="CQ27" s="1"/>
    </row>
    <row r="28" spans="1:95" ht="14" thickBot="1" x14ac:dyDescent="0.2">
      <c r="A28" s="11" t="s">
        <v>155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6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7">
        <v>3</v>
      </c>
      <c r="R28" s="2">
        <v>0</v>
      </c>
      <c r="S28" s="2">
        <v>0</v>
      </c>
      <c r="T28" s="2">
        <v>0</v>
      </c>
      <c r="U28" s="33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33">
        <v>0</v>
      </c>
      <c r="AF28" s="2">
        <v>1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1</v>
      </c>
      <c r="AM28" s="2">
        <v>1</v>
      </c>
      <c r="AN28" s="2">
        <v>0</v>
      </c>
      <c r="AO28" s="33">
        <v>0</v>
      </c>
      <c r="AP28" s="2">
        <v>0</v>
      </c>
      <c r="AQ28" s="2">
        <v>0</v>
      </c>
      <c r="AR28" s="2">
        <v>1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33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33">
        <v>0</v>
      </c>
      <c r="BJ28" s="2">
        <v>0</v>
      </c>
      <c r="BK28" s="2">
        <v>2</v>
      </c>
      <c r="BL28" s="2">
        <v>0</v>
      </c>
      <c r="BM28" s="2">
        <v>0</v>
      </c>
      <c r="BN28" s="2">
        <v>0</v>
      </c>
      <c r="BO28" s="2">
        <v>1</v>
      </c>
      <c r="BP28" s="3">
        <v>0</v>
      </c>
      <c r="BQ28" s="3">
        <v>0</v>
      </c>
      <c r="BR28" s="3">
        <v>0</v>
      </c>
      <c r="BS28" s="67">
        <v>0</v>
      </c>
      <c r="BT28" s="3">
        <v>0</v>
      </c>
      <c r="BU28" s="3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33">
        <v>0</v>
      </c>
      <c r="CD28" s="41">
        <v>0</v>
      </c>
      <c r="CE28" s="2">
        <v>0</v>
      </c>
      <c r="CF28" s="33">
        <v>0</v>
      </c>
      <c r="CG28" s="4">
        <f t="shared" si="6"/>
        <v>10</v>
      </c>
      <c r="CH28" s="5" t="s">
        <v>155</v>
      </c>
      <c r="CI28" s="68">
        <f t="shared" si="0"/>
        <v>3</v>
      </c>
      <c r="CJ28" s="2" cm="1">
        <f t="array" ref="CJ28">MIN(IF(B28:CF28&gt;0,B28:CF28))</f>
        <v>1</v>
      </c>
      <c r="CK28" s="68">
        <f t="shared" si="1"/>
        <v>7</v>
      </c>
      <c r="CL28" s="68" cm="1">
        <f t="array" ref="CL28">LOOKUP(2,1/(B28:CF28&lt;&gt;0),B$1:CF$1)</f>
        <v>2005</v>
      </c>
      <c r="CM28" s="52">
        <f t="shared" si="2"/>
        <v>0.12048192771084337</v>
      </c>
      <c r="CN28" s="69">
        <f t="shared" si="3"/>
        <v>0</v>
      </c>
      <c r="CO28" s="2">
        <f t="shared" si="4"/>
        <v>0</v>
      </c>
      <c r="CP28" s="69">
        <f t="shared" si="5"/>
        <v>0</v>
      </c>
      <c r="CQ28" s="1"/>
    </row>
    <row r="29" spans="1:95" ht="14" thickBot="1" x14ac:dyDescent="0.2">
      <c r="A29" s="11" t="s">
        <v>107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6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6">
        <v>0</v>
      </c>
      <c r="V29" s="65">
        <v>0</v>
      </c>
      <c r="W29" s="65">
        <v>0</v>
      </c>
      <c r="X29" s="7">
        <v>1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33">
        <v>1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33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33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33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">
        <v>0</v>
      </c>
      <c r="BQ29" s="3">
        <v>0</v>
      </c>
      <c r="BR29" s="3">
        <v>0</v>
      </c>
      <c r="BS29" s="67">
        <v>0</v>
      </c>
      <c r="BT29" s="3">
        <v>0</v>
      </c>
      <c r="BU29" s="3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33">
        <v>0</v>
      </c>
      <c r="CD29" s="41">
        <v>0</v>
      </c>
      <c r="CE29" s="2">
        <v>0</v>
      </c>
      <c r="CF29" s="33">
        <v>0</v>
      </c>
      <c r="CG29" s="4">
        <f t="shared" si="6"/>
        <v>2</v>
      </c>
      <c r="CH29" s="5" t="s">
        <v>107</v>
      </c>
      <c r="CI29" s="68">
        <f t="shared" si="0"/>
        <v>1</v>
      </c>
      <c r="CJ29" s="2" cm="1">
        <f t="array" ref="CJ29">MIN(IF(B29:CF29&gt;0,B29:CF29))</f>
        <v>1</v>
      </c>
      <c r="CK29" s="68">
        <f t="shared" si="1"/>
        <v>2</v>
      </c>
      <c r="CL29" s="68" cm="1">
        <f t="array" ref="CL29">LOOKUP(2,1/(B29:CF29&lt;&gt;0),B$1:CF$1)</f>
        <v>1969</v>
      </c>
      <c r="CM29" s="52">
        <f t="shared" si="2"/>
        <v>2.4096385542168676E-2</v>
      </c>
      <c r="CN29" s="69">
        <f t="shared" si="3"/>
        <v>0</v>
      </c>
      <c r="CO29" s="2">
        <f t="shared" si="4"/>
        <v>0</v>
      </c>
      <c r="CP29" s="69">
        <f t="shared" si="5"/>
        <v>0</v>
      </c>
      <c r="CQ29" s="1"/>
    </row>
    <row r="30" spans="1:95" ht="14" thickBot="1" x14ac:dyDescent="0.2">
      <c r="A30" s="11" t="s">
        <v>55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6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6">
        <v>0</v>
      </c>
      <c r="V30" s="65">
        <v>0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6">
        <v>0</v>
      </c>
      <c r="AF30" s="65">
        <v>0</v>
      </c>
      <c r="AG30" s="65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5">
        <v>0</v>
      </c>
      <c r="AO30" s="66">
        <v>0</v>
      </c>
      <c r="AP30" s="65">
        <v>0</v>
      </c>
      <c r="AQ30" s="65">
        <v>0</v>
      </c>
      <c r="AR30" s="65">
        <v>0</v>
      </c>
      <c r="AS30" s="65">
        <v>0</v>
      </c>
      <c r="AT30" s="7">
        <v>1</v>
      </c>
      <c r="AU30" s="2">
        <v>0</v>
      </c>
      <c r="AV30" s="2">
        <v>0</v>
      </c>
      <c r="AW30" s="2">
        <v>0</v>
      </c>
      <c r="AX30" s="2">
        <v>0</v>
      </c>
      <c r="AY30" s="33">
        <v>0</v>
      </c>
      <c r="AZ30" s="2">
        <v>0</v>
      </c>
      <c r="BA30" s="2">
        <v>0</v>
      </c>
      <c r="BB30" s="2">
        <v>0</v>
      </c>
      <c r="BC30" s="2">
        <v>1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33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3">
        <v>0</v>
      </c>
      <c r="BQ30" s="3">
        <v>0</v>
      </c>
      <c r="BR30" s="3">
        <v>0</v>
      </c>
      <c r="BS30" s="67">
        <v>0</v>
      </c>
      <c r="BT30" s="3">
        <v>0</v>
      </c>
      <c r="BU30" s="3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33">
        <v>0</v>
      </c>
      <c r="CD30" s="41">
        <v>0</v>
      </c>
      <c r="CE30" s="2">
        <v>0</v>
      </c>
      <c r="CF30" s="33">
        <v>0</v>
      </c>
      <c r="CG30" s="4">
        <f t="shared" si="6"/>
        <v>2</v>
      </c>
      <c r="CH30" s="5" t="s">
        <v>55</v>
      </c>
      <c r="CI30" s="68">
        <f t="shared" si="0"/>
        <v>1</v>
      </c>
      <c r="CJ30" s="2" cm="1">
        <f t="array" ref="CJ30">MIN(IF(B30:CF30&gt;0,B30:CF30))</f>
        <v>1</v>
      </c>
      <c r="CK30" s="68">
        <f t="shared" si="1"/>
        <v>2</v>
      </c>
      <c r="CL30" s="68" cm="1">
        <f t="array" ref="CL30">LOOKUP(2,1/(B30:CF30&lt;&gt;0),B$1:CF$1)</f>
        <v>1993</v>
      </c>
      <c r="CM30" s="52">
        <f t="shared" si="2"/>
        <v>2.4096385542168676E-2</v>
      </c>
      <c r="CN30" s="69">
        <f t="shared" si="3"/>
        <v>0</v>
      </c>
      <c r="CO30" s="2">
        <f t="shared" si="4"/>
        <v>0</v>
      </c>
      <c r="CP30" s="69">
        <f t="shared" si="5"/>
        <v>0</v>
      </c>
      <c r="CQ30" s="1"/>
    </row>
    <row r="31" spans="1:95" ht="14" thickBot="1" x14ac:dyDescent="0.2">
      <c r="A31" s="11" t="s">
        <v>17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6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6">
        <v>0</v>
      </c>
      <c r="V31" s="65">
        <v>0</v>
      </c>
      <c r="W31" s="7">
        <v>1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33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1</v>
      </c>
      <c r="AM31" s="2">
        <v>0</v>
      </c>
      <c r="AN31" s="2">
        <v>1</v>
      </c>
      <c r="AO31" s="33">
        <v>0</v>
      </c>
      <c r="AP31" s="2">
        <v>0</v>
      </c>
      <c r="AQ31" s="2">
        <v>0</v>
      </c>
      <c r="AR31" s="2">
        <v>1</v>
      </c>
      <c r="AS31" s="2">
        <v>0</v>
      </c>
      <c r="AT31" s="2">
        <v>0</v>
      </c>
      <c r="AU31" s="2">
        <v>0</v>
      </c>
      <c r="AV31" s="2">
        <v>0</v>
      </c>
      <c r="AW31" s="2">
        <v>1</v>
      </c>
      <c r="AX31" s="2">
        <v>0</v>
      </c>
      <c r="AY31" s="33">
        <v>0</v>
      </c>
      <c r="AZ31" s="2">
        <v>0</v>
      </c>
      <c r="BA31" s="2">
        <v>1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33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">
        <v>0</v>
      </c>
      <c r="BQ31" s="3">
        <v>0</v>
      </c>
      <c r="BR31" s="3">
        <v>0</v>
      </c>
      <c r="BS31" s="67">
        <v>0</v>
      </c>
      <c r="BT31" s="3">
        <v>0</v>
      </c>
      <c r="BU31" s="3">
        <v>1</v>
      </c>
      <c r="BV31" s="2">
        <v>0</v>
      </c>
      <c r="BW31" s="2">
        <v>1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33">
        <v>0</v>
      </c>
      <c r="CD31" s="41">
        <v>0</v>
      </c>
      <c r="CE31" s="2">
        <v>0</v>
      </c>
      <c r="CF31" s="33">
        <v>0</v>
      </c>
      <c r="CG31" s="4">
        <f t="shared" si="6"/>
        <v>8</v>
      </c>
      <c r="CH31" s="5" t="s">
        <v>17</v>
      </c>
      <c r="CI31" s="68">
        <f t="shared" si="0"/>
        <v>1</v>
      </c>
      <c r="CJ31" s="2" cm="1">
        <f t="array" ref="CJ31">MIN(IF(B31:CF31&gt;0,B31:CF31))</f>
        <v>1</v>
      </c>
      <c r="CK31" s="68">
        <f t="shared" si="1"/>
        <v>8</v>
      </c>
      <c r="CL31" s="68" cm="1">
        <f t="array" ref="CL31">LOOKUP(2,1/(B31:CF31&lt;&gt;0),B$1:CF$1)</f>
        <v>2013</v>
      </c>
      <c r="CM31" s="52">
        <f t="shared" si="2"/>
        <v>9.6385542168674704E-2</v>
      </c>
      <c r="CN31" s="69">
        <f t="shared" si="3"/>
        <v>1</v>
      </c>
      <c r="CO31" s="2">
        <f t="shared" si="4"/>
        <v>0</v>
      </c>
      <c r="CP31" s="69">
        <f t="shared" si="5"/>
        <v>0.1</v>
      </c>
      <c r="CQ31" s="1"/>
    </row>
    <row r="32" spans="1:95" ht="14" thickBot="1" x14ac:dyDescent="0.2">
      <c r="A32" s="11" t="s">
        <v>154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6">
        <v>0</v>
      </c>
      <c r="L32" s="10">
        <v>3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33">
        <v>0</v>
      </c>
      <c r="V32" s="2">
        <v>1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</v>
      </c>
      <c r="AC32" s="2">
        <v>0</v>
      </c>
      <c r="AD32" s="2">
        <v>0</v>
      </c>
      <c r="AE32" s="33">
        <v>0</v>
      </c>
      <c r="AF32" s="2">
        <v>0</v>
      </c>
      <c r="AG32" s="2">
        <v>1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1</v>
      </c>
      <c r="AO32" s="33">
        <v>0</v>
      </c>
      <c r="AP32" s="2">
        <v>0</v>
      </c>
      <c r="AQ32" s="2">
        <v>0</v>
      </c>
      <c r="AR32" s="2">
        <v>1</v>
      </c>
      <c r="AS32" s="2">
        <v>0</v>
      </c>
      <c r="AT32" s="2">
        <v>3</v>
      </c>
      <c r="AU32" s="2">
        <v>0</v>
      </c>
      <c r="AV32" s="2">
        <v>0</v>
      </c>
      <c r="AW32" s="2">
        <v>0</v>
      </c>
      <c r="AX32" s="2">
        <v>0</v>
      </c>
      <c r="AY32" s="33">
        <v>0</v>
      </c>
      <c r="AZ32" s="2">
        <v>0</v>
      </c>
      <c r="BA32" s="2">
        <v>0</v>
      </c>
      <c r="BB32" s="2">
        <v>0</v>
      </c>
      <c r="BC32" s="2">
        <v>1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33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">
        <v>0</v>
      </c>
      <c r="BQ32" s="3">
        <v>0</v>
      </c>
      <c r="BR32" s="3">
        <v>0</v>
      </c>
      <c r="BS32" s="67">
        <v>0</v>
      </c>
      <c r="BT32" s="3">
        <v>0</v>
      </c>
      <c r="BU32" s="3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33">
        <v>0</v>
      </c>
      <c r="CD32" s="41">
        <v>0</v>
      </c>
      <c r="CE32" s="2">
        <v>0</v>
      </c>
      <c r="CF32" s="33">
        <v>0</v>
      </c>
      <c r="CG32" s="4">
        <f t="shared" si="6"/>
        <v>12</v>
      </c>
      <c r="CH32" s="5" t="s">
        <v>154</v>
      </c>
      <c r="CI32" s="68">
        <f t="shared" si="0"/>
        <v>3</v>
      </c>
      <c r="CJ32" s="2" cm="1">
        <f t="array" ref="CJ32">MIN(IF(B32:CF32&gt;0,B32:CF32))</f>
        <v>1</v>
      </c>
      <c r="CK32" s="68">
        <f t="shared" si="1"/>
        <v>8</v>
      </c>
      <c r="CL32" s="68" cm="1">
        <f t="array" ref="CL32">LOOKUP(2,1/(B32:CF32&lt;&gt;0),B$1:CF$1)</f>
        <v>1993</v>
      </c>
      <c r="CM32" s="52">
        <f t="shared" si="2"/>
        <v>0.14457831325301204</v>
      </c>
      <c r="CN32" s="69">
        <f t="shared" si="3"/>
        <v>0</v>
      </c>
      <c r="CO32" s="2">
        <f t="shared" si="4"/>
        <v>0</v>
      </c>
      <c r="CP32" s="69">
        <f t="shared" si="5"/>
        <v>0</v>
      </c>
      <c r="CQ32" s="1"/>
    </row>
    <row r="33" spans="1:95" ht="14" thickBot="1" x14ac:dyDescent="0.2">
      <c r="A33" s="11" t="s">
        <v>45</v>
      </c>
      <c r="B33" s="65">
        <v>0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6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6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6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7">
        <v>4</v>
      </c>
      <c r="AO33" s="33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33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33">
        <v>1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">
        <v>0</v>
      </c>
      <c r="BQ33" s="3">
        <v>0</v>
      </c>
      <c r="BR33" s="3">
        <v>0</v>
      </c>
      <c r="BS33" s="67">
        <v>0</v>
      </c>
      <c r="BT33" s="3">
        <v>0</v>
      </c>
      <c r="BU33" s="3">
        <v>4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33">
        <v>0</v>
      </c>
      <c r="CD33" s="41">
        <v>0</v>
      </c>
      <c r="CE33" s="2">
        <v>0</v>
      </c>
      <c r="CF33" s="33">
        <v>0</v>
      </c>
      <c r="CG33" s="4">
        <f t="shared" si="6"/>
        <v>10</v>
      </c>
      <c r="CH33" s="5" t="s">
        <v>45</v>
      </c>
      <c r="CI33" s="68">
        <f t="shared" si="0"/>
        <v>4</v>
      </c>
      <c r="CJ33" s="2" cm="1">
        <f t="array" ref="CJ33">MIN(IF(B33:CF33&gt;0,B33:CF33))</f>
        <v>1</v>
      </c>
      <c r="CK33" s="68">
        <f t="shared" si="1"/>
        <v>4</v>
      </c>
      <c r="CL33" s="68" cm="1">
        <f t="array" ref="CL33">LOOKUP(2,1/(B33:CF33&lt;&gt;0),B$1:CF$1)</f>
        <v>2011</v>
      </c>
      <c r="CM33" s="52">
        <f t="shared" si="2"/>
        <v>0.12048192771084337</v>
      </c>
      <c r="CN33" s="69">
        <f t="shared" si="3"/>
        <v>0</v>
      </c>
      <c r="CO33" s="2">
        <f t="shared" si="4"/>
        <v>0</v>
      </c>
      <c r="CP33" s="69">
        <f t="shared" si="5"/>
        <v>0</v>
      </c>
      <c r="CQ33" s="1"/>
    </row>
    <row r="34" spans="1:95" ht="14" thickBot="1" x14ac:dyDescent="0.2">
      <c r="A34" s="11" t="s">
        <v>153</v>
      </c>
      <c r="B34" s="65">
        <v>0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6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6">
        <v>0</v>
      </c>
      <c r="V34" s="65">
        <v>0</v>
      </c>
      <c r="W34" s="65">
        <v>0</v>
      </c>
      <c r="X34" s="65">
        <v>0</v>
      </c>
      <c r="Y34" s="65">
        <v>0</v>
      </c>
      <c r="Z34" s="65">
        <v>0</v>
      </c>
      <c r="AA34" s="65">
        <v>0</v>
      </c>
      <c r="AB34" s="65">
        <v>0</v>
      </c>
      <c r="AC34" s="65">
        <v>0</v>
      </c>
      <c r="AD34" s="65">
        <v>0</v>
      </c>
      <c r="AE34" s="66">
        <v>0</v>
      </c>
      <c r="AF34" s="65">
        <v>0</v>
      </c>
      <c r="AG34" s="65">
        <v>0</v>
      </c>
      <c r="AH34" s="65">
        <v>0</v>
      </c>
      <c r="AI34" s="65">
        <v>0</v>
      </c>
      <c r="AJ34" s="65">
        <v>0</v>
      </c>
      <c r="AK34" s="65">
        <v>0</v>
      </c>
      <c r="AL34" s="65">
        <v>0</v>
      </c>
      <c r="AM34" s="65">
        <v>0</v>
      </c>
      <c r="AN34" s="7">
        <v>3</v>
      </c>
      <c r="AO34" s="33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33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33">
        <v>0</v>
      </c>
      <c r="BJ34" s="2">
        <v>0</v>
      </c>
      <c r="BK34" s="2">
        <v>2</v>
      </c>
      <c r="BL34" s="2">
        <v>0</v>
      </c>
      <c r="BM34" s="2">
        <v>0</v>
      </c>
      <c r="BN34" s="2">
        <v>4</v>
      </c>
      <c r="BO34" s="2">
        <v>0</v>
      </c>
      <c r="BP34" s="3">
        <v>0</v>
      </c>
      <c r="BQ34" s="3">
        <v>0</v>
      </c>
      <c r="BR34" s="3">
        <v>1</v>
      </c>
      <c r="BS34" s="67">
        <v>0</v>
      </c>
      <c r="BT34" s="3">
        <v>0</v>
      </c>
      <c r="BU34" s="3">
        <v>0</v>
      </c>
      <c r="BV34" s="2">
        <v>0</v>
      </c>
      <c r="BW34" s="2" t="s">
        <v>24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33">
        <v>1</v>
      </c>
      <c r="CD34" s="41">
        <v>0</v>
      </c>
      <c r="CE34" s="2">
        <v>0</v>
      </c>
      <c r="CF34" s="33">
        <v>0</v>
      </c>
      <c r="CG34" s="4">
        <f t="shared" si="6"/>
        <v>11</v>
      </c>
      <c r="CH34" s="5" t="s">
        <v>153</v>
      </c>
      <c r="CI34" s="68">
        <f t="shared" si="0"/>
        <v>4</v>
      </c>
      <c r="CJ34" s="2" cm="1">
        <f t="array" ref="CJ34">MIN(IF(B34:CF34&gt;0,B34:CF34))</f>
        <v>1</v>
      </c>
      <c r="CK34" s="68">
        <f t="shared" si="1"/>
        <v>5</v>
      </c>
      <c r="CL34" s="68" cm="1">
        <f t="array" ref="CL34">LOOKUP(2,1/(B34:CF34&lt;&gt;0),B$1:CF$1)</f>
        <v>2019</v>
      </c>
      <c r="CM34" s="52">
        <f t="shared" si="2"/>
        <v>0.13414634146341464</v>
      </c>
      <c r="CN34" s="69">
        <f t="shared" si="3"/>
        <v>1</v>
      </c>
      <c r="CO34" s="2">
        <f t="shared" si="4"/>
        <v>0</v>
      </c>
      <c r="CP34" s="69">
        <f t="shared" si="5"/>
        <v>0.1111111111111111</v>
      </c>
      <c r="CQ34" s="1"/>
    </row>
    <row r="35" spans="1:95" ht="14" thickBot="1" x14ac:dyDescent="0.2">
      <c r="A35" s="11" t="s">
        <v>86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6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6"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65">
        <v>0</v>
      </c>
      <c r="AB35" s="7">
        <v>1</v>
      </c>
      <c r="AC35" s="2">
        <v>0</v>
      </c>
      <c r="AD35" s="2">
        <v>0</v>
      </c>
      <c r="AE35" s="33">
        <v>0</v>
      </c>
      <c r="AF35" s="2">
        <v>0</v>
      </c>
      <c r="AG35" s="2">
        <v>2</v>
      </c>
      <c r="AH35" s="2">
        <v>0</v>
      </c>
      <c r="AI35" s="2">
        <v>0</v>
      </c>
      <c r="AJ35" s="2">
        <v>0</v>
      </c>
      <c r="AK35" s="2">
        <v>3</v>
      </c>
      <c r="AL35" s="2">
        <v>0</v>
      </c>
      <c r="AM35" s="2">
        <v>0</v>
      </c>
      <c r="AN35" s="2">
        <v>2</v>
      </c>
      <c r="AO35" s="33">
        <v>0</v>
      </c>
      <c r="AP35" s="2">
        <v>0</v>
      </c>
      <c r="AQ35" s="2">
        <v>0</v>
      </c>
      <c r="AR35" s="2">
        <v>0</v>
      </c>
      <c r="AS35" s="2">
        <v>0</v>
      </c>
      <c r="AT35" s="2">
        <v>1</v>
      </c>
      <c r="AU35" s="2">
        <v>0</v>
      </c>
      <c r="AV35" s="2">
        <v>0</v>
      </c>
      <c r="AW35" s="2">
        <v>1</v>
      </c>
      <c r="AX35" s="2">
        <v>0</v>
      </c>
      <c r="AY35" s="33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1</v>
      </c>
      <c r="BH35" s="2">
        <v>0</v>
      </c>
      <c r="BI35" s="33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1</v>
      </c>
      <c r="BP35" s="3">
        <v>0</v>
      </c>
      <c r="BQ35" s="3">
        <v>0</v>
      </c>
      <c r="BR35" s="3">
        <v>2</v>
      </c>
      <c r="BS35" s="67">
        <v>0</v>
      </c>
      <c r="BT35" s="3">
        <v>1</v>
      </c>
      <c r="BU35" s="3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33">
        <v>0</v>
      </c>
      <c r="CD35" s="41">
        <v>0</v>
      </c>
      <c r="CE35" s="2">
        <v>0</v>
      </c>
      <c r="CF35" s="33">
        <v>2</v>
      </c>
      <c r="CG35" s="4">
        <f t="shared" si="6"/>
        <v>17</v>
      </c>
      <c r="CH35" s="5" t="s">
        <v>86</v>
      </c>
      <c r="CI35" s="68">
        <f t="shared" si="0"/>
        <v>3</v>
      </c>
      <c r="CJ35" s="2" cm="1">
        <f t="array" ref="CJ35">MIN(IF(B35:CF35&gt;0,B35:CF35))</f>
        <v>1</v>
      </c>
      <c r="CK35" s="68">
        <f t="shared" si="1"/>
        <v>11</v>
      </c>
      <c r="CL35" s="68" cm="1">
        <f t="array" ref="CL35">LOOKUP(2,1/(B35:CF35&lt;&gt;0),B$1:CF$1)</f>
        <v>2022</v>
      </c>
      <c r="CM35" s="52">
        <f t="shared" si="2"/>
        <v>0.20481927710843373</v>
      </c>
      <c r="CN35" s="69">
        <f t="shared" si="3"/>
        <v>2</v>
      </c>
      <c r="CO35" s="2">
        <f t="shared" si="4"/>
        <v>0</v>
      </c>
      <c r="CP35" s="69">
        <f t="shared" si="5"/>
        <v>0.2</v>
      </c>
      <c r="CQ35" s="1"/>
    </row>
    <row r="36" spans="1:95" ht="14" thickBot="1" x14ac:dyDescent="0.2">
      <c r="A36" s="11" t="s">
        <v>2</v>
      </c>
      <c r="B36" s="65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6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6">
        <v>0</v>
      </c>
      <c r="V36" s="65">
        <v>0</v>
      </c>
      <c r="W36" s="65">
        <v>0</v>
      </c>
      <c r="X36" s="65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  <c r="AE36" s="66">
        <v>0</v>
      </c>
      <c r="AF36" s="65">
        <v>0</v>
      </c>
      <c r="AG36" s="65">
        <v>0</v>
      </c>
      <c r="AH36" s="65">
        <v>0</v>
      </c>
      <c r="AI36" s="65">
        <v>0</v>
      </c>
      <c r="AJ36" s="65">
        <v>0</v>
      </c>
      <c r="AK36" s="65">
        <v>0</v>
      </c>
      <c r="AL36" s="65">
        <v>0</v>
      </c>
      <c r="AM36" s="65">
        <v>0</v>
      </c>
      <c r="AN36" s="65">
        <v>0</v>
      </c>
      <c r="AO36" s="66">
        <v>0</v>
      </c>
      <c r="AP36" s="65">
        <v>0</v>
      </c>
      <c r="AQ36" s="65">
        <v>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0</v>
      </c>
      <c r="AY36" s="66">
        <v>0</v>
      </c>
      <c r="AZ36" s="65">
        <v>0</v>
      </c>
      <c r="BA36" s="65">
        <v>0</v>
      </c>
      <c r="BB36" s="65">
        <v>0</v>
      </c>
      <c r="BC36" s="65">
        <v>0</v>
      </c>
      <c r="BD36" s="65">
        <v>0</v>
      </c>
      <c r="BE36" s="65">
        <v>0</v>
      </c>
      <c r="BF36" s="65">
        <v>0</v>
      </c>
      <c r="BG36" s="65">
        <v>0</v>
      </c>
      <c r="BH36" s="65">
        <v>0</v>
      </c>
      <c r="BI36" s="66">
        <v>0</v>
      </c>
      <c r="BJ36" s="65">
        <v>0</v>
      </c>
      <c r="BK36" s="7">
        <v>1</v>
      </c>
      <c r="BL36" s="2">
        <v>1</v>
      </c>
      <c r="BM36" s="2">
        <v>0</v>
      </c>
      <c r="BN36" s="2">
        <v>0</v>
      </c>
      <c r="BO36" s="2">
        <v>1</v>
      </c>
      <c r="BP36" s="3">
        <v>0</v>
      </c>
      <c r="BQ36" s="3">
        <v>0</v>
      </c>
      <c r="BR36" s="3">
        <v>0</v>
      </c>
      <c r="BS36" s="67">
        <v>1</v>
      </c>
      <c r="BT36" s="3">
        <v>1</v>
      </c>
      <c r="BU36" s="3">
        <v>3</v>
      </c>
      <c r="BV36" s="2">
        <v>0</v>
      </c>
      <c r="BW36" s="2">
        <v>3</v>
      </c>
      <c r="BX36" s="2">
        <v>2</v>
      </c>
      <c r="BY36" s="2">
        <v>2</v>
      </c>
      <c r="BZ36" s="2">
        <v>2</v>
      </c>
      <c r="CA36" s="2">
        <v>4</v>
      </c>
      <c r="CB36" s="2">
        <v>2</v>
      </c>
      <c r="CC36" s="33">
        <v>1</v>
      </c>
      <c r="CD36" s="41">
        <v>2</v>
      </c>
      <c r="CE36" s="2">
        <v>6</v>
      </c>
      <c r="CF36" s="33">
        <v>4</v>
      </c>
      <c r="CG36" s="4">
        <f t="shared" si="6"/>
        <v>36</v>
      </c>
      <c r="CH36" s="5" t="s">
        <v>2</v>
      </c>
      <c r="CI36" s="68">
        <f t="shared" si="0"/>
        <v>6</v>
      </c>
      <c r="CJ36" s="2" cm="1">
        <f t="array" ref="CJ36">MIN(IF(B36:CF36&gt;0,B36:CF36))</f>
        <v>1</v>
      </c>
      <c r="CK36" s="68">
        <f t="shared" si="1"/>
        <v>16</v>
      </c>
      <c r="CL36" s="68" cm="1">
        <f t="array" ref="CL36">LOOKUP(2,1/(B36:CF36&lt;&gt;0),B$1:CF$1)</f>
        <v>2022</v>
      </c>
      <c r="CM36" s="52">
        <f t="shared" si="2"/>
        <v>0.43373493975903615</v>
      </c>
      <c r="CN36" s="69">
        <f t="shared" si="3"/>
        <v>6</v>
      </c>
      <c r="CO36" s="2">
        <f t="shared" si="4"/>
        <v>1</v>
      </c>
      <c r="CP36" s="69">
        <f t="shared" si="5"/>
        <v>2.8</v>
      </c>
      <c r="CQ36" s="1"/>
    </row>
    <row r="37" spans="1:95" ht="14" thickBot="1" x14ac:dyDescent="0.2">
      <c r="A37" s="11" t="s">
        <v>35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6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6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6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6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6">
        <v>0</v>
      </c>
      <c r="AZ37" s="65">
        <v>0</v>
      </c>
      <c r="BA37" s="65">
        <v>0</v>
      </c>
      <c r="BB37" s="65">
        <v>0</v>
      </c>
      <c r="BC37" s="65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6">
        <v>0</v>
      </c>
      <c r="BJ37" s="65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">
        <v>1</v>
      </c>
      <c r="BS37" s="67">
        <v>0</v>
      </c>
      <c r="BT37" s="3">
        <v>0</v>
      </c>
      <c r="BU37" s="3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33">
        <v>1</v>
      </c>
      <c r="CD37" s="41">
        <v>0</v>
      </c>
      <c r="CE37" s="2">
        <v>3</v>
      </c>
      <c r="CF37" s="33" t="s">
        <v>24</v>
      </c>
      <c r="CG37" s="4">
        <f t="shared" si="6"/>
        <v>5</v>
      </c>
      <c r="CH37" s="5" t="s">
        <v>35</v>
      </c>
      <c r="CI37" s="68">
        <f t="shared" si="0"/>
        <v>3</v>
      </c>
      <c r="CJ37" s="2" cm="1">
        <f t="array" ref="CJ37">MIN(IF(B37:CF37&gt;0,B37:CF37))</f>
        <v>1</v>
      </c>
      <c r="CK37" s="68">
        <f t="shared" si="1"/>
        <v>3</v>
      </c>
      <c r="CL37" s="68" cm="1">
        <f t="array" ref="CL37">LOOKUP(2,1/(B37:CF37&lt;&gt;0),B$1:CF$1)</f>
        <v>2022</v>
      </c>
      <c r="CM37" s="52">
        <f t="shared" si="2"/>
        <v>6.097560975609756E-2</v>
      </c>
      <c r="CN37" s="69">
        <f t="shared" si="3"/>
        <v>3</v>
      </c>
      <c r="CO37" s="2">
        <f t="shared" si="4"/>
        <v>0</v>
      </c>
      <c r="CP37" s="69">
        <f t="shared" si="5"/>
        <v>0.44444444444444442</v>
      </c>
      <c r="CQ37" s="1"/>
    </row>
    <row r="38" spans="1:95" ht="14" thickBot="1" x14ac:dyDescent="0.2">
      <c r="A38" s="11" t="s">
        <v>152</v>
      </c>
      <c r="B38" s="10">
        <v>1</v>
      </c>
      <c r="C38" s="2">
        <v>0</v>
      </c>
      <c r="D38" s="2">
        <v>0</v>
      </c>
      <c r="E38" s="2">
        <v>0</v>
      </c>
      <c r="F38" s="2">
        <v>0</v>
      </c>
      <c r="G38" s="2">
        <v>1</v>
      </c>
      <c r="H38" s="2">
        <v>0</v>
      </c>
      <c r="I38" s="2">
        <v>1</v>
      </c>
      <c r="J38" s="2">
        <v>0</v>
      </c>
      <c r="K38" s="33">
        <v>3</v>
      </c>
      <c r="L38" s="2">
        <v>0</v>
      </c>
      <c r="M38" s="2">
        <v>1</v>
      </c>
      <c r="N38" s="2">
        <v>0</v>
      </c>
      <c r="O38" s="2">
        <v>2</v>
      </c>
      <c r="P38" s="2">
        <v>8</v>
      </c>
      <c r="Q38" s="2">
        <v>3</v>
      </c>
      <c r="R38" s="2">
        <v>9</v>
      </c>
      <c r="S38" s="2">
        <v>1</v>
      </c>
      <c r="T38" s="2">
        <v>1</v>
      </c>
      <c r="U38" s="33">
        <v>4</v>
      </c>
      <c r="V38" s="2">
        <v>0</v>
      </c>
      <c r="W38" s="2">
        <v>0</v>
      </c>
      <c r="X38" s="2">
        <v>0</v>
      </c>
      <c r="Y38" s="2">
        <v>3</v>
      </c>
      <c r="Z38" s="2">
        <v>3</v>
      </c>
      <c r="AA38" s="2">
        <v>0</v>
      </c>
      <c r="AB38" s="2">
        <v>0</v>
      </c>
      <c r="AC38" s="2">
        <v>0</v>
      </c>
      <c r="AD38" s="2">
        <v>1</v>
      </c>
      <c r="AE38" s="33">
        <v>3</v>
      </c>
      <c r="AF38" s="2">
        <v>8</v>
      </c>
      <c r="AG38" s="2">
        <v>6</v>
      </c>
      <c r="AH38" s="2">
        <v>3</v>
      </c>
      <c r="AI38" s="2">
        <v>1</v>
      </c>
      <c r="AJ38" s="2">
        <v>10</v>
      </c>
      <c r="AK38" s="2">
        <v>4</v>
      </c>
      <c r="AL38" s="2">
        <v>7</v>
      </c>
      <c r="AM38" s="2">
        <v>2</v>
      </c>
      <c r="AN38" s="2">
        <v>1</v>
      </c>
      <c r="AO38" s="33">
        <v>1</v>
      </c>
      <c r="AP38" s="2">
        <v>3</v>
      </c>
      <c r="AQ38" s="2">
        <v>1</v>
      </c>
      <c r="AR38" s="2">
        <v>1</v>
      </c>
      <c r="AS38" s="2">
        <v>1</v>
      </c>
      <c r="AT38" s="2">
        <v>1</v>
      </c>
      <c r="AU38" s="2">
        <v>7</v>
      </c>
      <c r="AV38" s="2">
        <v>0</v>
      </c>
      <c r="AW38" s="2">
        <v>2</v>
      </c>
      <c r="AX38" s="2">
        <v>0</v>
      </c>
      <c r="AY38" s="33">
        <v>2</v>
      </c>
      <c r="AZ38" s="2">
        <v>2</v>
      </c>
      <c r="BA38" s="2">
        <v>1</v>
      </c>
      <c r="BB38" s="2">
        <v>0</v>
      </c>
      <c r="BC38" s="2">
        <v>1</v>
      </c>
      <c r="BD38" s="2">
        <v>7</v>
      </c>
      <c r="BE38" s="2">
        <v>0</v>
      </c>
      <c r="BF38" s="2">
        <v>1</v>
      </c>
      <c r="BG38" s="2">
        <v>3</v>
      </c>
      <c r="BH38" s="2">
        <v>0</v>
      </c>
      <c r="BI38" s="33">
        <v>4</v>
      </c>
      <c r="BJ38" s="2">
        <v>5</v>
      </c>
      <c r="BK38" s="2">
        <v>0</v>
      </c>
      <c r="BL38" s="2">
        <v>3</v>
      </c>
      <c r="BM38" s="2">
        <v>4</v>
      </c>
      <c r="BN38" s="2">
        <v>3</v>
      </c>
      <c r="BO38" s="2">
        <v>0</v>
      </c>
      <c r="BP38" s="3">
        <v>0</v>
      </c>
      <c r="BQ38" s="3">
        <v>7</v>
      </c>
      <c r="BR38" s="3">
        <v>2</v>
      </c>
      <c r="BS38" s="67">
        <v>0</v>
      </c>
      <c r="BT38" s="3">
        <v>0</v>
      </c>
      <c r="BU38" s="3">
        <v>1</v>
      </c>
      <c r="BV38" s="3">
        <v>1</v>
      </c>
      <c r="BW38" s="2">
        <v>2</v>
      </c>
      <c r="BX38" s="2">
        <v>6</v>
      </c>
      <c r="BY38" s="2">
        <v>0</v>
      </c>
      <c r="BZ38" s="2">
        <v>3</v>
      </c>
      <c r="CA38" s="2">
        <v>1</v>
      </c>
      <c r="CB38" s="2">
        <v>1</v>
      </c>
      <c r="CC38" s="33">
        <v>3</v>
      </c>
      <c r="CD38" s="41">
        <v>0</v>
      </c>
      <c r="CE38" s="2">
        <v>2</v>
      </c>
      <c r="CF38" s="33" t="s">
        <v>24</v>
      </c>
      <c r="CG38" s="4">
        <f t="shared" si="6"/>
        <v>169</v>
      </c>
      <c r="CH38" s="5" t="s">
        <v>152</v>
      </c>
      <c r="CI38" s="68">
        <f t="shared" si="0"/>
        <v>10</v>
      </c>
      <c r="CJ38" s="2" cm="1">
        <f t="array" ref="CJ38">MIN(IF(B38:CF38&gt;0,B38:CF38))</f>
        <v>1</v>
      </c>
      <c r="CK38" s="68">
        <f t="shared" si="1"/>
        <v>56</v>
      </c>
      <c r="CL38" s="68" cm="1">
        <f t="array" ref="CL38">LOOKUP(2,1/(B38:CF38&lt;&gt;0),B$1:CF$1)</f>
        <v>2022</v>
      </c>
      <c r="CM38" s="52">
        <f t="shared" si="2"/>
        <v>2.0609756097560976</v>
      </c>
      <c r="CN38" s="69">
        <f t="shared" si="3"/>
        <v>6</v>
      </c>
      <c r="CO38" s="2">
        <f t="shared" si="4"/>
        <v>0</v>
      </c>
      <c r="CP38" s="69">
        <f t="shared" si="5"/>
        <v>2</v>
      </c>
      <c r="CQ38" s="1"/>
    </row>
    <row r="39" spans="1:95" ht="14" thickBot="1" x14ac:dyDescent="0.2">
      <c r="A39" s="11" t="s">
        <v>90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7">
        <v>1</v>
      </c>
      <c r="J39" s="2">
        <v>0</v>
      </c>
      <c r="K39" s="33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1</v>
      </c>
      <c r="R39" s="2">
        <v>0</v>
      </c>
      <c r="S39" s="2">
        <v>0</v>
      </c>
      <c r="T39" s="2">
        <v>0</v>
      </c>
      <c r="U39" s="33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1</v>
      </c>
      <c r="AB39" s="2">
        <v>0</v>
      </c>
      <c r="AC39" s="2">
        <v>0</v>
      </c>
      <c r="AD39" s="2">
        <v>0</v>
      </c>
      <c r="AE39" s="33">
        <v>0</v>
      </c>
      <c r="AF39" s="2">
        <v>0</v>
      </c>
      <c r="AG39" s="2">
        <v>0</v>
      </c>
      <c r="AH39" s="2">
        <v>1</v>
      </c>
      <c r="AI39" s="2">
        <v>0</v>
      </c>
      <c r="AJ39" s="2">
        <v>1</v>
      </c>
      <c r="AK39" s="2">
        <v>0</v>
      </c>
      <c r="AL39" s="2">
        <v>0</v>
      </c>
      <c r="AM39" s="2">
        <v>2</v>
      </c>
      <c r="AN39" s="2">
        <v>0</v>
      </c>
      <c r="AO39" s="33">
        <v>1</v>
      </c>
      <c r="AP39" s="2">
        <v>2</v>
      </c>
      <c r="AQ39" s="2">
        <v>2</v>
      </c>
      <c r="AR39" s="2">
        <v>2</v>
      </c>
      <c r="AS39" s="2">
        <v>4</v>
      </c>
      <c r="AT39" s="2">
        <v>1</v>
      </c>
      <c r="AU39" s="2">
        <v>1</v>
      </c>
      <c r="AV39" s="2">
        <v>0</v>
      </c>
      <c r="AW39" s="2">
        <v>4</v>
      </c>
      <c r="AX39" s="2">
        <v>4</v>
      </c>
      <c r="AY39" s="33">
        <v>3</v>
      </c>
      <c r="AZ39" s="2">
        <v>3</v>
      </c>
      <c r="BA39" s="2">
        <v>5</v>
      </c>
      <c r="BB39" s="2">
        <v>5</v>
      </c>
      <c r="BC39" s="2">
        <v>3</v>
      </c>
      <c r="BD39" s="2">
        <v>7</v>
      </c>
      <c r="BE39" s="2">
        <v>6</v>
      </c>
      <c r="BF39" s="2">
        <v>2</v>
      </c>
      <c r="BG39" s="2">
        <v>3</v>
      </c>
      <c r="BH39" s="2">
        <v>2</v>
      </c>
      <c r="BI39" s="33">
        <v>5</v>
      </c>
      <c r="BJ39" s="2">
        <v>5</v>
      </c>
      <c r="BK39" s="2">
        <v>1</v>
      </c>
      <c r="BL39" s="2">
        <v>2</v>
      </c>
      <c r="BM39" s="2">
        <v>2</v>
      </c>
      <c r="BN39" s="2">
        <v>3</v>
      </c>
      <c r="BO39" s="2">
        <v>5</v>
      </c>
      <c r="BP39" s="3">
        <v>3</v>
      </c>
      <c r="BQ39" s="3">
        <v>1</v>
      </c>
      <c r="BR39" s="3">
        <v>6</v>
      </c>
      <c r="BS39" s="67">
        <v>2</v>
      </c>
      <c r="BT39" s="3">
        <v>1</v>
      </c>
      <c r="BU39" s="3">
        <v>7</v>
      </c>
      <c r="BV39" s="3">
        <v>1</v>
      </c>
      <c r="BW39" s="2">
        <v>4</v>
      </c>
      <c r="BX39" s="2">
        <v>2</v>
      </c>
      <c r="BY39" s="2">
        <v>0</v>
      </c>
      <c r="BZ39" s="2">
        <v>4</v>
      </c>
      <c r="CA39" s="2">
        <v>5</v>
      </c>
      <c r="CB39" s="2">
        <v>2</v>
      </c>
      <c r="CC39" s="33">
        <v>3</v>
      </c>
      <c r="CD39" s="41">
        <v>0</v>
      </c>
      <c r="CE39" s="2">
        <v>1</v>
      </c>
      <c r="CF39" s="33">
        <v>5</v>
      </c>
      <c r="CG39" s="4">
        <f t="shared" si="6"/>
        <v>137</v>
      </c>
      <c r="CH39" s="5" t="s">
        <v>90</v>
      </c>
      <c r="CI39" s="68">
        <f t="shared" si="0"/>
        <v>7</v>
      </c>
      <c r="CJ39" s="2" cm="1">
        <f t="array" ref="CJ39">MIN(IF(B39:CF39&gt;0,B39:CF39))</f>
        <v>1</v>
      </c>
      <c r="CK39" s="68">
        <f t="shared" si="1"/>
        <v>47</v>
      </c>
      <c r="CL39" s="68" cm="1">
        <f t="array" ref="CL39">LOOKUP(2,1/(B39:CF39&lt;&gt;0),B$1:CF$1)</f>
        <v>2022</v>
      </c>
      <c r="CM39" s="52">
        <f t="shared" si="2"/>
        <v>1.6506024096385543</v>
      </c>
      <c r="CN39" s="69">
        <f t="shared" si="3"/>
        <v>5</v>
      </c>
      <c r="CO39" s="2">
        <f t="shared" si="4"/>
        <v>0</v>
      </c>
      <c r="CP39" s="69">
        <f t="shared" si="5"/>
        <v>2.6</v>
      </c>
      <c r="CQ39" s="1"/>
    </row>
    <row r="40" spans="1:95" ht="14" thickBot="1" x14ac:dyDescent="0.2">
      <c r="A40" s="11" t="s">
        <v>23</v>
      </c>
      <c r="B40" s="65">
        <v>0</v>
      </c>
      <c r="C40" s="65">
        <v>0</v>
      </c>
      <c r="D40" s="7">
        <v>1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33">
        <v>1</v>
      </c>
      <c r="L40" s="2">
        <v>2</v>
      </c>
      <c r="M40" s="2">
        <v>0</v>
      </c>
      <c r="N40" s="2">
        <v>0</v>
      </c>
      <c r="O40" s="2">
        <v>1</v>
      </c>
      <c r="P40" s="2">
        <v>1</v>
      </c>
      <c r="Q40" s="2">
        <v>0</v>
      </c>
      <c r="R40" s="2">
        <v>1</v>
      </c>
      <c r="S40" s="2">
        <v>2</v>
      </c>
      <c r="T40" s="2">
        <v>0</v>
      </c>
      <c r="U40" s="33">
        <v>0</v>
      </c>
      <c r="V40" s="2">
        <v>0</v>
      </c>
      <c r="W40" s="2">
        <v>1</v>
      </c>
      <c r="X40" s="2">
        <v>0</v>
      </c>
      <c r="Y40" s="2">
        <v>2</v>
      </c>
      <c r="Z40" s="2">
        <v>0</v>
      </c>
      <c r="AA40" s="2">
        <v>0</v>
      </c>
      <c r="AB40" s="2">
        <v>1</v>
      </c>
      <c r="AC40" s="2">
        <v>0</v>
      </c>
      <c r="AD40" s="2">
        <v>0</v>
      </c>
      <c r="AE40" s="33">
        <v>0</v>
      </c>
      <c r="AF40" s="2">
        <v>0</v>
      </c>
      <c r="AG40" s="2">
        <v>0</v>
      </c>
      <c r="AH40" s="2">
        <v>0</v>
      </c>
      <c r="AI40" s="2">
        <v>0</v>
      </c>
      <c r="AJ40" s="2">
        <v>2</v>
      </c>
      <c r="AK40" s="2">
        <v>1</v>
      </c>
      <c r="AL40" s="2">
        <v>2</v>
      </c>
      <c r="AM40" s="2">
        <v>3</v>
      </c>
      <c r="AN40" s="2">
        <v>2</v>
      </c>
      <c r="AO40" s="33">
        <v>1</v>
      </c>
      <c r="AP40" s="2">
        <v>1</v>
      </c>
      <c r="AQ40" s="2">
        <v>2</v>
      </c>
      <c r="AR40" s="2">
        <v>4</v>
      </c>
      <c r="AS40" s="2">
        <v>3</v>
      </c>
      <c r="AT40" s="2">
        <v>1</v>
      </c>
      <c r="AU40" s="2">
        <v>4</v>
      </c>
      <c r="AV40" s="2">
        <v>4</v>
      </c>
      <c r="AW40" s="2">
        <v>4</v>
      </c>
      <c r="AX40" s="2">
        <v>3</v>
      </c>
      <c r="AY40" s="33">
        <v>1</v>
      </c>
      <c r="AZ40" s="2">
        <v>1</v>
      </c>
      <c r="BA40" s="2">
        <v>4</v>
      </c>
      <c r="BB40" s="2">
        <v>2</v>
      </c>
      <c r="BC40" s="2">
        <v>3</v>
      </c>
      <c r="BD40" s="2">
        <v>6</v>
      </c>
      <c r="BE40" s="2">
        <v>5</v>
      </c>
      <c r="BF40" s="2">
        <v>5</v>
      </c>
      <c r="BG40" s="2">
        <v>7</v>
      </c>
      <c r="BH40" s="2">
        <v>5</v>
      </c>
      <c r="BI40" s="33">
        <v>7</v>
      </c>
      <c r="BJ40" s="2">
        <v>11</v>
      </c>
      <c r="BK40" s="2">
        <v>9</v>
      </c>
      <c r="BL40" s="2">
        <v>9</v>
      </c>
      <c r="BM40" s="2">
        <v>4</v>
      </c>
      <c r="BN40" s="2">
        <v>9</v>
      </c>
      <c r="BO40" s="2">
        <v>16</v>
      </c>
      <c r="BP40" s="3">
        <v>6</v>
      </c>
      <c r="BQ40" s="3">
        <v>6</v>
      </c>
      <c r="BR40" s="3">
        <v>9</v>
      </c>
      <c r="BS40" s="67">
        <v>6</v>
      </c>
      <c r="BT40" s="3">
        <v>2</v>
      </c>
      <c r="BU40" s="3">
        <v>11</v>
      </c>
      <c r="BV40" s="3">
        <v>4</v>
      </c>
      <c r="BW40" s="2">
        <v>10</v>
      </c>
      <c r="BX40" s="2">
        <v>9</v>
      </c>
      <c r="BY40" s="2">
        <v>8</v>
      </c>
      <c r="BZ40" s="2">
        <v>8</v>
      </c>
      <c r="CA40" s="2">
        <v>14</v>
      </c>
      <c r="CB40" s="2">
        <v>5</v>
      </c>
      <c r="CC40" s="33">
        <v>7</v>
      </c>
      <c r="CD40" s="41">
        <v>5</v>
      </c>
      <c r="CE40" s="2">
        <v>8</v>
      </c>
      <c r="CF40" s="33">
        <v>5</v>
      </c>
      <c r="CG40" s="4">
        <f t="shared" si="6"/>
        <v>277</v>
      </c>
      <c r="CH40" s="5" t="s">
        <v>23</v>
      </c>
      <c r="CI40" s="68">
        <f t="shared" si="0"/>
        <v>16</v>
      </c>
      <c r="CJ40" s="2" cm="1">
        <f t="array" ref="CJ40">MIN(IF(B40:CF40&gt;0,B40:CF40))</f>
        <v>1</v>
      </c>
      <c r="CK40" s="68">
        <f t="shared" si="1"/>
        <v>59</v>
      </c>
      <c r="CL40" s="68" cm="1">
        <f t="array" ref="CL40">LOOKUP(2,1/(B40:CF40&lt;&gt;0),B$1:CF$1)</f>
        <v>2022</v>
      </c>
      <c r="CM40" s="52">
        <f t="shared" si="2"/>
        <v>3.3373493975903616</v>
      </c>
      <c r="CN40" s="69">
        <f t="shared" si="3"/>
        <v>14</v>
      </c>
      <c r="CO40" s="2">
        <f t="shared" si="4"/>
        <v>5</v>
      </c>
      <c r="CP40" s="69">
        <f t="shared" si="5"/>
        <v>7.9</v>
      </c>
      <c r="CQ40" s="1"/>
    </row>
    <row r="41" spans="1:95" ht="14" thickBot="1" x14ac:dyDescent="0.2">
      <c r="A41" s="11" t="s">
        <v>151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7">
        <v>1</v>
      </c>
      <c r="J41" s="2">
        <v>0</v>
      </c>
      <c r="K41" s="33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33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33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1</v>
      </c>
      <c r="AM41" s="2">
        <v>2</v>
      </c>
      <c r="AN41" s="2">
        <v>0</v>
      </c>
      <c r="AO41" s="33">
        <v>1</v>
      </c>
      <c r="AP41" s="2">
        <v>0</v>
      </c>
      <c r="AQ41" s="2">
        <v>1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33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1</v>
      </c>
      <c r="BF41" s="2">
        <v>0</v>
      </c>
      <c r="BG41" s="2">
        <v>0</v>
      </c>
      <c r="BH41" s="2">
        <v>0</v>
      </c>
      <c r="BI41" s="33">
        <v>0</v>
      </c>
      <c r="BJ41" s="2">
        <v>0</v>
      </c>
      <c r="BK41" s="2">
        <v>1</v>
      </c>
      <c r="BL41" s="2">
        <v>0</v>
      </c>
      <c r="BM41" s="2">
        <v>0</v>
      </c>
      <c r="BN41" s="2">
        <v>0</v>
      </c>
      <c r="BO41" s="2">
        <v>0</v>
      </c>
      <c r="BP41" s="3">
        <v>1</v>
      </c>
      <c r="BQ41" s="3">
        <v>0</v>
      </c>
      <c r="BR41" s="3">
        <v>0</v>
      </c>
      <c r="BS41" s="67">
        <v>0</v>
      </c>
      <c r="BT41" s="3">
        <v>0</v>
      </c>
      <c r="BU41" s="3">
        <v>0</v>
      </c>
      <c r="BV41" s="2">
        <v>0</v>
      </c>
      <c r="BW41" s="2">
        <v>0</v>
      </c>
      <c r="BX41" s="2">
        <v>1</v>
      </c>
      <c r="BY41" s="2">
        <v>0</v>
      </c>
      <c r="BZ41" s="2">
        <v>0</v>
      </c>
      <c r="CA41" s="2">
        <v>0</v>
      </c>
      <c r="CB41" s="2">
        <v>0</v>
      </c>
      <c r="CC41" s="33">
        <v>0</v>
      </c>
      <c r="CD41" s="41">
        <v>0</v>
      </c>
      <c r="CE41" s="2">
        <v>0</v>
      </c>
      <c r="CF41" s="33">
        <v>0</v>
      </c>
      <c r="CG41" s="4">
        <f t="shared" si="6"/>
        <v>10</v>
      </c>
      <c r="CH41" s="5" t="s">
        <v>151</v>
      </c>
      <c r="CI41" s="68">
        <f t="shared" si="0"/>
        <v>2</v>
      </c>
      <c r="CJ41" s="2" cm="1">
        <f t="array" ref="CJ41">MIN(IF(B41:CF41&gt;0,B41:CF41))</f>
        <v>1</v>
      </c>
      <c r="CK41" s="68">
        <f t="shared" si="1"/>
        <v>9</v>
      </c>
      <c r="CL41" s="68" cm="1">
        <f t="array" ref="CL41">LOOKUP(2,1/(B41:CF41&lt;&gt;0),B$1:CF$1)</f>
        <v>2014</v>
      </c>
      <c r="CM41" s="52">
        <f t="shared" si="2"/>
        <v>0.12048192771084337</v>
      </c>
      <c r="CN41" s="69">
        <f t="shared" si="3"/>
        <v>1</v>
      </c>
      <c r="CO41" s="2">
        <f t="shared" si="4"/>
        <v>0</v>
      </c>
      <c r="CP41" s="69">
        <f t="shared" si="5"/>
        <v>0.1</v>
      </c>
      <c r="CQ41" s="1"/>
    </row>
    <row r="42" spans="1:95" ht="14" thickBot="1" x14ac:dyDescent="0.2">
      <c r="A42" s="11" t="s">
        <v>76</v>
      </c>
      <c r="B42" s="65">
        <v>0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7">
        <v>1</v>
      </c>
      <c r="J42" s="2">
        <v>0</v>
      </c>
      <c r="K42" s="33">
        <v>0</v>
      </c>
      <c r="L42" s="2">
        <v>0</v>
      </c>
      <c r="M42" s="2">
        <v>1</v>
      </c>
      <c r="N42" s="2">
        <v>0</v>
      </c>
      <c r="O42" s="2">
        <v>0</v>
      </c>
      <c r="P42" s="2">
        <v>2</v>
      </c>
      <c r="Q42" s="2">
        <v>0</v>
      </c>
      <c r="R42" s="2">
        <v>0</v>
      </c>
      <c r="S42" s="2">
        <v>0</v>
      </c>
      <c r="T42" s="2">
        <v>0</v>
      </c>
      <c r="U42" s="33">
        <v>0</v>
      </c>
      <c r="V42" s="2">
        <v>0</v>
      </c>
      <c r="W42" s="2">
        <v>0</v>
      </c>
      <c r="X42" s="2">
        <v>0</v>
      </c>
      <c r="Y42" s="2">
        <v>0</v>
      </c>
      <c r="Z42" s="2">
        <v>1</v>
      </c>
      <c r="AA42" s="2">
        <v>0</v>
      </c>
      <c r="AB42" s="2">
        <v>0</v>
      </c>
      <c r="AC42" s="2">
        <v>0</v>
      </c>
      <c r="AD42" s="2">
        <v>0</v>
      </c>
      <c r="AE42" s="33">
        <v>0</v>
      </c>
      <c r="AF42" s="2">
        <v>3</v>
      </c>
      <c r="AG42" s="2">
        <v>0</v>
      </c>
      <c r="AH42" s="2">
        <v>0</v>
      </c>
      <c r="AI42" s="2">
        <v>1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33">
        <v>0</v>
      </c>
      <c r="AP42" s="2">
        <v>1</v>
      </c>
      <c r="AQ42" s="2">
        <v>3</v>
      </c>
      <c r="AR42" s="2">
        <v>0</v>
      </c>
      <c r="AS42" s="2">
        <v>0</v>
      </c>
      <c r="AT42" s="2">
        <v>0</v>
      </c>
      <c r="AU42" s="2">
        <v>2</v>
      </c>
      <c r="AV42" s="2">
        <v>0</v>
      </c>
      <c r="AW42" s="2">
        <v>0</v>
      </c>
      <c r="AX42" s="2">
        <v>0</v>
      </c>
      <c r="AY42" s="33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2</v>
      </c>
      <c r="BI42" s="33">
        <v>1</v>
      </c>
      <c r="BJ42" s="2">
        <v>1</v>
      </c>
      <c r="BK42" s="2">
        <v>2</v>
      </c>
      <c r="BL42" s="2">
        <v>0</v>
      </c>
      <c r="BM42" s="2">
        <v>0</v>
      </c>
      <c r="BN42" s="2">
        <v>1</v>
      </c>
      <c r="BO42" s="2">
        <v>1</v>
      </c>
      <c r="BP42" s="3">
        <v>2</v>
      </c>
      <c r="BQ42" s="3">
        <v>0</v>
      </c>
      <c r="BR42" s="3">
        <v>1</v>
      </c>
      <c r="BS42" s="67">
        <v>0</v>
      </c>
      <c r="BT42" s="3">
        <v>0</v>
      </c>
      <c r="BU42" s="3">
        <v>0</v>
      </c>
      <c r="BV42" s="3">
        <v>1</v>
      </c>
      <c r="BW42" s="2">
        <v>1</v>
      </c>
      <c r="BX42" s="2">
        <v>2</v>
      </c>
      <c r="BY42" s="2">
        <v>2</v>
      </c>
      <c r="BZ42" s="2">
        <v>0</v>
      </c>
      <c r="CA42" s="2">
        <v>1</v>
      </c>
      <c r="CB42" s="2">
        <v>1</v>
      </c>
      <c r="CC42" s="33">
        <v>0</v>
      </c>
      <c r="CD42" s="41">
        <v>0</v>
      </c>
      <c r="CE42" s="2">
        <v>0</v>
      </c>
      <c r="CF42" s="33">
        <v>1</v>
      </c>
      <c r="CG42" s="4">
        <f t="shared" si="6"/>
        <v>35</v>
      </c>
      <c r="CH42" s="5" t="s">
        <v>76</v>
      </c>
      <c r="CI42" s="68">
        <f t="shared" si="0"/>
        <v>3</v>
      </c>
      <c r="CJ42" s="2" cm="1">
        <f t="array" ref="CJ42">MIN(IF(B42:CF42&gt;0,B42:CF42))</f>
        <v>1</v>
      </c>
      <c r="CK42" s="68">
        <f t="shared" si="1"/>
        <v>24</v>
      </c>
      <c r="CL42" s="68" cm="1">
        <f t="array" ref="CL42">LOOKUP(2,1/(B42:CF42&lt;&gt;0),B$1:CF$1)</f>
        <v>2022</v>
      </c>
      <c r="CM42" s="52">
        <f t="shared" si="2"/>
        <v>0.42168674698795183</v>
      </c>
      <c r="CN42" s="69">
        <f t="shared" si="3"/>
        <v>2</v>
      </c>
      <c r="CO42" s="2">
        <f t="shared" si="4"/>
        <v>0</v>
      </c>
      <c r="CP42" s="69">
        <f t="shared" si="5"/>
        <v>0.8</v>
      </c>
      <c r="CQ42" s="1"/>
    </row>
    <row r="43" spans="1:95" ht="14" thickBot="1" x14ac:dyDescent="0.2">
      <c r="A43" s="11" t="s">
        <v>77</v>
      </c>
      <c r="B43" s="65">
        <v>0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6">
        <v>0</v>
      </c>
      <c r="L43" s="65">
        <v>0</v>
      </c>
      <c r="M43" s="7">
        <v>1</v>
      </c>
      <c r="N43" s="2">
        <v>0</v>
      </c>
      <c r="O43" s="2">
        <v>2</v>
      </c>
      <c r="P43" s="2">
        <v>1</v>
      </c>
      <c r="Q43" s="2">
        <v>1</v>
      </c>
      <c r="R43" s="2">
        <v>2</v>
      </c>
      <c r="S43" s="2">
        <v>2</v>
      </c>
      <c r="T43" s="2">
        <v>5</v>
      </c>
      <c r="U43" s="33">
        <v>1</v>
      </c>
      <c r="V43" s="2">
        <v>4</v>
      </c>
      <c r="W43" s="2">
        <v>2</v>
      </c>
      <c r="X43" s="2">
        <v>2</v>
      </c>
      <c r="Y43" s="2">
        <v>4</v>
      </c>
      <c r="Z43" s="2">
        <v>2</v>
      </c>
      <c r="AA43" s="2">
        <v>1</v>
      </c>
      <c r="AB43" s="2">
        <v>0</v>
      </c>
      <c r="AC43" s="2">
        <v>1</v>
      </c>
      <c r="AD43" s="2">
        <v>0</v>
      </c>
      <c r="AE43" s="33">
        <v>3</v>
      </c>
      <c r="AF43" s="2">
        <v>8</v>
      </c>
      <c r="AG43" s="2">
        <v>5</v>
      </c>
      <c r="AH43" s="2">
        <v>2</v>
      </c>
      <c r="AI43" s="2">
        <v>9</v>
      </c>
      <c r="AJ43" s="2">
        <v>7</v>
      </c>
      <c r="AK43" s="2">
        <v>9</v>
      </c>
      <c r="AL43" s="2">
        <v>10</v>
      </c>
      <c r="AM43" s="2">
        <v>12</v>
      </c>
      <c r="AN43" s="2">
        <v>2</v>
      </c>
      <c r="AO43" s="33">
        <v>18</v>
      </c>
      <c r="AP43" s="2">
        <v>24</v>
      </c>
      <c r="AQ43" s="2">
        <v>15</v>
      </c>
      <c r="AR43" s="2">
        <v>22</v>
      </c>
      <c r="AS43" s="2">
        <v>13</v>
      </c>
      <c r="AT43" s="2">
        <v>17</v>
      </c>
      <c r="AU43" s="2">
        <v>37</v>
      </c>
      <c r="AV43" s="2">
        <v>32</v>
      </c>
      <c r="AW43" s="2">
        <v>41</v>
      </c>
      <c r="AX43" s="2">
        <v>26</v>
      </c>
      <c r="AY43" s="33">
        <v>27</v>
      </c>
      <c r="AZ43" s="2">
        <v>14</v>
      </c>
      <c r="BA43" s="2">
        <v>35</v>
      </c>
      <c r="BB43" s="2">
        <v>39</v>
      </c>
      <c r="BC43" s="2">
        <v>31</v>
      </c>
      <c r="BD43" s="2">
        <v>58</v>
      </c>
      <c r="BE43" s="2">
        <v>63</v>
      </c>
      <c r="BF43" s="2">
        <v>48</v>
      </c>
      <c r="BG43" s="2">
        <v>50</v>
      </c>
      <c r="BH43" s="2">
        <v>43</v>
      </c>
      <c r="BI43" s="33">
        <v>51</v>
      </c>
      <c r="BJ43" s="2">
        <v>44</v>
      </c>
      <c r="BK43" s="2">
        <v>48</v>
      </c>
      <c r="BL43" s="2">
        <v>39</v>
      </c>
      <c r="BM43" s="2">
        <v>39</v>
      </c>
      <c r="BN43" s="2">
        <v>67</v>
      </c>
      <c r="BO43" s="2">
        <v>50</v>
      </c>
      <c r="BP43" s="3">
        <v>52</v>
      </c>
      <c r="BQ43" s="3">
        <v>36</v>
      </c>
      <c r="BR43" s="3">
        <v>51</v>
      </c>
      <c r="BS43" s="67">
        <v>28</v>
      </c>
      <c r="BT43" s="3">
        <v>62</v>
      </c>
      <c r="BU43" s="3">
        <v>81</v>
      </c>
      <c r="BV43" s="3">
        <v>58</v>
      </c>
      <c r="BW43" s="2">
        <v>65</v>
      </c>
      <c r="BX43" s="2">
        <v>52</v>
      </c>
      <c r="BY43" s="2">
        <v>78</v>
      </c>
      <c r="BZ43" s="2">
        <v>50</v>
      </c>
      <c r="CA43" s="2">
        <v>65</v>
      </c>
      <c r="CB43" s="2">
        <v>39</v>
      </c>
      <c r="CC43" s="33">
        <v>53</v>
      </c>
      <c r="CD43" s="41">
        <v>36</v>
      </c>
      <c r="CE43" s="2">
        <v>65</v>
      </c>
      <c r="CF43" s="33">
        <v>50</v>
      </c>
      <c r="CG43" s="4">
        <f t="shared" si="6"/>
        <v>2010</v>
      </c>
      <c r="CH43" s="5" t="s">
        <v>77</v>
      </c>
      <c r="CI43" s="68">
        <f t="shared" si="0"/>
        <v>81</v>
      </c>
      <c r="CJ43" s="2" cm="1">
        <f t="array" ref="CJ43">MIN(IF(B43:CF43&gt;0,B43:CF43))</f>
        <v>1</v>
      </c>
      <c r="CK43" s="68">
        <f t="shared" si="1"/>
        <v>69</v>
      </c>
      <c r="CL43" s="68" cm="1">
        <f t="array" ref="CL43">LOOKUP(2,1/(B43:CF43&lt;&gt;0),B$1:CF$1)</f>
        <v>2022</v>
      </c>
      <c r="CM43" s="52">
        <f t="shared" si="2"/>
        <v>24.216867469879517</v>
      </c>
      <c r="CN43" s="69">
        <f t="shared" si="3"/>
        <v>78</v>
      </c>
      <c r="CO43" s="2">
        <f t="shared" si="4"/>
        <v>36</v>
      </c>
      <c r="CP43" s="69">
        <f t="shared" si="5"/>
        <v>55.3</v>
      </c>
      <c r="CQ43" s="1"/>
    </row>
    <row r="44" spans="1:95" ht="14" thickBot="1" x14ac:dyDescent="0.2">
      <c r="A44" s="11" t="s">
        <v>84</v>
      </c>
      <c r="B44" s="65">
        <v>0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6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7">
        <v>4</v>
      </c>
      <c r="S44" s="2">
        <v>3</v>
      </c>
      <c r="T44" s="2">
        <v>1</v>
      </c>
      <c r="U44" s="33">
        <v>3</v>
      </c>
      <c r="V44" s="2">
        <v>2</v>
      </c>
      <c r="W44" s="2">
        <v>4</v>
      </c>
      <c r="X44" s="2">
        <v>1</v>
      </c>
      <c r="Y44" s="2">
        <v>4</v>
      </c>
      <c r="Z44" s="2">
        <v>1</v>
      </c>
      <c r="AA44" s="2">
        <v>2</v>
      </c>
      <c r="AB44" s="2">
        <v>1</v>
      </c>
      <c r="AC44" s="2">
        <v>4</v>
      </c>
      <c r="AD44" s="2">
        <v>4</v>
      </c>
      <c r="AE44" s="33">
        <v>3</v>
      </c>
      <c r="AF44" s="2">
        <v>15</v>
      </c>
      <c r="AG44" s="2">
        <v>5</v>
      </c>
      <c r="AH44" s="2">
        <v>5</v>
      </c>
      <c r="AI44" s="2">
        <v>4</v>
      </c>
      <c r="AJ44" s="2">
        <v>15</v>
      </c>
      <c r="AK44" s="2">
        <v>9</v>
      </c>
      <c r="AL44" s="2">
        <v>18</v>
      </c>
      <c r="AM44" s="2">
        <v>37</v>
      </c>
      <c r="AN44" s="2">
        <v>10</v>
      </c>
      <c r="AO44" s="33">
        <v>10</v>
      </c>
      <c r="AP44" s="2">
        <v>29</v>
      </c>
      <c r="AQ44" s="2">
        <v>16</v>
      </c>
      <c r="AR44" s="2">
        <v>20</v>
      </c>
      <c r="AS44" s="2">
        <v>12</v>
      </c>
      <c r="AT44" s="2">
        <v>5</v>
      </c>
      <c r="AU44" s="2">
        <v>19</v>
      </c>
      <c r="AV44" s="2">
        <v>10</v>
      </c>
      <c r="AW44" s="2">
        <v>8</v>
      </c>
      <c r="AX44" s="2">
        <v>6</v>
      </c>
      <c r="AY44" s="33">
        <v>6</v>
      </c>
      <c r="AZ44" s="2">
        <v>5</v>
      </c>
      <c r="BA44" s="2">
        <v>5</v>
      </c>
      <c r="BB44" s="2">
        <v>5</v>
      </c>
      <c r="BC44" s="2">
        <v>1</v>
      </c>
      <c r="BD44" s="2">
        <v>10</v>
      </c>
      <c r="BE44" s="2">
        <v>6</v>
      </c>
      <c r="BF44" s="2">
        <v>2</v>
      </c>
      <c r="BG44" s="2">
        <v>3</v>
      </c>
      <c r="BH44" s="2">
        <v>1</v>
      </c>
      <c r="BI44" s="33">
        <v>2</v>
      </c>
      <c r="BJ44" s="2">
        <v>3</v>
      </c>
      <c r="BK44" s="2">
        <v>2</v>
      </c>
      <c r="BL44" s="2">
        <v>2</v>
      </c>
      <c r="BM44" s="2">
        <v>5</v>
      </c>
      <c r="BN44" s="2">
        <v>10</v>
      </c>
      <c r="BO44" s="2">
        <v>5</v>
      </c>
      <c r="BP44" s="3">
        <v>1</v>
      </c>
      <c r="BQ44" s="3">
        <v>1</v>
      </c>
      <c r="BR44" s="3">
        <v>0</v>
      </c>
      <c r="BS44" s="67">
        <v>1</v>
      </c>
      <c r="BT44" s="3">
        <v>0</v>
      </c>
      <c r="BU44" s="3">
        <v>1</v>
      </c>
      <c r="BV44" s="3">
        <v>1</v>
      </c>
      <c r="BW44" s="2">
        <v>5</v>
      </c>
      <c r="BX44" s="2">
        <v>1</v>
      </c>
      <c r="BY44" s="2">
        <v>4</v>
      </c>
      <c r="BZ44" s="2">
        <v>0</v>
      </c>
      <c r="CA44" s="2">
        <v>0</v>
      </c>
      <c r="CB44" s="2">
        <v>0</v>
      </c>
      <c r="CC44" s="33">
        <v>0</v>
      </c>
      <c r="CD44" s="41">
        <v>1</v>
      </c>
      <c r="CE44" s="2">
        <v>0</v>
      </c>
      <c r="CF44" s="33">
        <v>0</v>
      </c>
      <c r="CG44" s="4">
        <f t="shared" si="6"/>
        <v>379</v>
      </c>
      <c r="CH44" s="5" t="s">
        <v>84</v>
      </c>
      <c r="CI44" s="68">
        <f t="shared" si="0"/>
        <v>37</v>
      </c>
      <c r="CJ44" s="2" cm="1">
        <f t="array" ref="CJ44">MIN(IF(B44:CF44&gt;0,B44:CF44))</f>
        <v>1</v>
      </c>
      <c r="CK44" s="68">
        <f t="shared" si="1"/>
        <v>59</v>
      </c>
      <c r="CL44" s="68" cm="1">
        <f t="array" ref="CL44">LOOKUP(2,1/(B44:CF44&lt;&gt;0),B$1:CF$1)</f>
        <v>2020</v>
      </c>
      <c r="CM44" s="52">
        <f t="shared" si="2"/>
        <v>4.5662650602409638</v>
      </c>
      <c r="CN44" s="69">
        <f t="shared" si="3"/>
        <v>5</v>
      </c>
      <c r="CO44" s="2">
        <f t="shared" si="4"/>
        <v>0</v>
      </c>
      <c r="CP44" s="69">
        <f t="shared" si="5"/>
        <v>1.1000000000000001</v>
      </c>
      <c r="CQ44" s="1"/>
    </row>
    <row r="45" spans="1:95" ht="14" thickBot="1" x14ac:dyDescent="0.2">
      <c r="A45" s="11" t="s">
        <v>149</v>
      </c>
      <c r="B45" s="65">
        <v>0</v>
      </c>
      <c r="C45" s="65">
        <v>0</v>
      </c>
      <c r="D45" s="7">
        <v>1</v>
      </c>
      <c r="E45" s="2">
        <v>0</v>
      </c>
      <c r="F45" s="2">
        <v>0</v>
      </c>
      <c r="G45" s="2">
        <v>1</v>
      </c>
      <c r="H45" s="2">
        <v>1</v>
      </c>
      <c r="I45" s="2">
        <v>0</v>
      </c>
      <c r="J45" s="2">
        <v>1</v>
      </c>
      <c r="K45" s="33">
        <v>7</v>
      </c>
      <c r="L45" s="2">
        <v>2</v>
      </c>
      <c r="M45" s="2">
        <v>4</v>
      </c>
      <c r="N45" s="2">
        <v>5</v>
      </c>
      <c r="O45" s="2">
        <v>8</v>
      </c>
      <c r="P45" s="2">
        <v>3</v>
      </c>
      <c r="Q45" s="2">
        <v>2</v>
      </c>
      <c r="R45" s="2">
        <v>3</v>
      </c>
      <c r="S45" s="2">
        <v>7</v>
      </c>
      <c r="T45" s="2">
        <v>2</v>
      </c>
      <c r="U45" s="33">
        <v>4</v>
      </c>
      <c r="V45" s="2">
        <v>6</v>
      </c>
      <c r="W45" s="2">
        <v>5</v>
      </c>
      <c r="X45" s="2">
        <v>5</v>
      </c>
      <c r="Y45" s="2">
        <v>2</v>
      </c>
      <c r="Z45" s="2">
        <v>0</v>
      </c>
      <c r="AA45" s="2">
        <v>1</v>
      </c>
      <c r="AB45" s="2">
        <v>5</v>
      </c>
      <c r="AC45" s="2">
        <v>2</v>
      </c>
      <c r="AD45" s="2">
        <v>5</v>
      </c>
      <c r="AE45" s="33">
        <v>6</v>
      </c>
      <c r="AF45" s="2">
        <v>17</v>
      </c>
      <c r="AG45" s="2">
        <v>12</v>
      </c>
      <c r="AH45" s="2">
        <v>14</v>
      </c>
      <c r="AI45" s="2">
        <v>18</v>
      </c>
      <c r="AJ45" s="2">
        <v>28</v>
      </c>
      <c r="AK45" s="2">
        <v>15</v>
      </c>
      <c r="AL45" s="2">
        <v>31</v>
      </c>
      <c r="AM45" s="2">
        <v>18</v>
      </c>
      <c r="AN45" s="2">
        <v>9</v>
      </c>
      <c r="AO45" s="33">
        <v>9</v>
      </c>
      <c r="AP45" s="2">
        <v>20</v>
      </c>
      <c r="AQ45" s="2">
        <v>12</v>
      </c>
      <c r="AR45" s="2">
        <v>7</v>
      </c>
      <c r="AS45" s="2">
        <v>12</v>
      </c>
      <c r="AT45" s="2">
        <v>13</v>
      </c>
      <c r="AU45" s="2">
        <v>18</v>
      </c>
      <c r="AV45" s="2">
        <v>19</v>
      </c>
      <c r="AW45" s="2">
        <v>28</v>
      </c>
      <c r="AX45" s="2">
        <v>21</v>
      </c>
      <c r="AY45" s="33">
        <v>8</v>
      </c>
      <c r="AZ45" s="2">
        <v>10</v>
      </c>
      <c r="BA45" s="2">
        <v>19</v>
      </c>
      <c r="BB45" s="2">
        <v>13</v>
      </c>
      <c r="BC45" s="2">
        <v>22</v>
      </c>
      <c r="BD45" s="2">
        <v>15</v>
      </c>
      <c r="BE45" s="2">
        <v>15</v>
      </c>
      <c r="BF45" s="2">
        <v>15</v>
      </c>
      <c r="BG45" s="2">
        <v>10</v>
      </c>
      <c r="BH45" s="2">
        <v>19</v>
      </c>
      <c r="BI45" s="33">
        <v>20</v>
      </c>
      <c r="BJ45" s="2">
        <v>14</v>
      </c>
      <c r="BK45" s="2">
        <v>21</v>
      </c>
      <c r="BL45" s="2">
        <v>17</v>
      </c>
      <c r="BM45" s="2">
        <v>7</v>
      </c>
      <c r="BN45" s="2">
        <v>9</v>
      </c>
      <c r="BO45" s="2">
        <v>6</v>
      </c>
      <c r="BP45" s="3">
        <v>13</v>
      </c>
      <c r="BQ45" s="3">
        <v>10</v>
      </c>
      <c r="BR45" s="3">
        <v>10</v>
      </c>
      <c r="BS45" s="67">
        <v>12</v>
      </c>
      <c r="BT45" s="3">
        <v>11</v>
      </c>
      <c r="BU45" s="3">
        <v>9</v>
      </c>
      <c r="BV45" s="3">
        <v>9</v>
      </c>
      <c r="BW45" s="2">
        <v>6</v>
      </c>
      <c r="BX45" s="2">
        <v>4</v>
      </c>
      <c r="BY45" s="2">
        <v>2</v>
      </c>
      <c r="BZ45" s="2">
        <v>7</v>
      </c>
      <c r="CA45" s="2">
        <v>13</v>
      </c>
      <c r="CB45" s="2">
        <v>6</v>
      </c>
      <c r="CC45" s="33">
        <v>5</v>
      </c>
      <c r="CD45" s="41">
        <v>12</v>
      </c>
      <c r="CE45" s="2">
        <v>9</v>
      </c>
      <c r="CF45" s="33">
        <v>9</v>
      </c>
      <c r="CG45" s="4">
        <f t="shared" si="6"/>
        <v>796</v>
      </c>
      <c r="CH45" s="5" t="s">
        <v>149</v>
      </c>
      <c r="CI45" s="68">
        <f t="shared" si="0"/>
        <v>31</v>
      </c>
      <c r="CJ45" s="2" cm="1">
        <f t="array" ref="CJ45">MIN(IF(B45:CF45&gt;0,B45:CF45))</f>
        <v>1</v>
      </c>
      <c r="CK45" s="68">
        <f t="shared" si="1"/>
        <v>77</v>
      </c>
      <c r="CL45" s="68" cm="1">
        <f t="array" ref="CL45">LOOKUP(2,1/(B45:CF45&lt;&gt;0),B$1:CF$1)</f>
        <v>2022</v>
      </c>
      <c r="CM45" s="52">
        <f t="shared" si="2"/>
        <v>9.5903614457831328</v>
      </c>
      <c r="CN45" s="69">
        <f t="shared" si="3"/>
        <v>13</v>
      </c>
      <c r="CO45" s="2">
        <f t="shared" si="4"/>
        <v>2</v>
      </c>
      <c r="CP45" s="69">
        <f t="shared" si="5"/>
        <v>7.3</v>
      </c>
      <c r="CQ45" s="1"/>
    </row>
    <row r="46" spans="1:95" ht="14" thickBot="1" x14ac:dyDescent="0.2">
      <c r="A46" s="11" t="s">
        <v>57</v>
      </c>
      <c r="B46" s="65">
        <v>0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6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v>0</v>
      </c>
      <c r="V46" s="65">
        <v>0</v>
      </c>
      <c r="W46" s="65">
        <v>0</v>
      </c>
      <c r="X46" s="65">
        <v>0</v>
      </c>
      <c r="Y46" s="65">
        <v>0</v>
      </c>
      <c r="Z46" s="65">
        <v>0</v>
      </c>
      <c r="AA46" s="65">
        <v>0</v>
      </c>
      <c r="AB46" s="65">
        <v>0</v>
      </c>
      <c r="AC46" s="65">
        <v>0</v>
      </c>
      <c r="AD46" s="65">
        <v>0</v>
      </c>
      <c r="AE46" s="66">
        <v>0</v>
      </c>
      <c r="AF46" s="65">
        <v>0</v>
      </c>
      <c r="AG46" s="65">
        <v>0</v>
      </c>
      <c r="AH46" s="65">
        <v>0</v>
      </c>
      <c r="AI46" s="65">
        <v>0</v>
      </c>
      <c r="AJ46" s="65">
        <v>0</v>
      </c>
      <c r="AK46" s="65">
        <v>0</v>
      </c>
      <c r="AL46" s="65">
        <v>0</v>
      </c>
      <c r="AM46" s="65">
        <v>0</v>
      </c>
      <c r="AN46" s="65">
        <v>0</v>
      </c>
      <c r="AO46" s="66">
        <v>0</v>
      </c>
      <c r="AP46" s="65">
        <v>0</v>
      </c>
      <c r="AQ46" s="65">
        <v>0</v>
      </c>
      <c r="AR46" s="65">
        <v>0</v>
      </c>
      <c r="AS46" s="65">
        <v>0</v>
      </c>
      <c r="AT46" s="65">
        <v>0</v>
      </c>
      <c r="AU46" s="65">
        <v>0</v>
      </c>
      <c r="AV46" s="65">
        <v>0</v>
      </c>
      <c r="AW46" s="65">
        <v>0</v>
      </c>
      <c r="AX46" s="65">
        <v>0</v>
      </c>
      <c r="AY46" s="66">
        <v>0</v>
      </c>
      <c r="AZ46" s="65">
        <v>0</v>
      </c>
      <c r="BA46" s="7">
        <v>1</v>
      </c>
      <c r="BB46" s="2">
        <v>0</v>
      </c>
      <c r="BC46" s="2">
        <v>0</v>
      </c>
      <c r="BD46" s="2">
        <v>0</v>
      </c>
      <c r="BE46" s="2">
        <v>1</v>
      </c>
      <c r="BF46" s="2">
        <v>0</v>
      </c>
      <c r="BG46" s="2">
        <v>0</v>
      </c>
      <c r="BH46" s="2">
        <v>0</v>
      </c>
      <c r="BI46" s="33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">
        <v>0</v>
      </c>
      <c r="BQ46" s="3">
        <v>0</v>
      </c>
      <c r="BR46" s="3">
        <v>1</v>
      </c>
      <c r="BS46" s="67">
        <v>0</v>
      </c>
      <c r="BT46" s="3">
        <v>1</v>
      </c>
      <c r="BU46" s="3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1</v>
      </c>
      <c r="CB46" s="2">
        <v>5</v>
      </c>
      <c r="CC46" s="33">
        <v>0</v>
      </c>
      <c r="CD46" s="41">
        <v>0</v>
      </c>
      <c r="CE46" s="2" t="s">
        <v>24</v>
      </c>
      <c r="CF46" s="33">
        <v>0</v>
      </c>
      <c r="CG46" s="4">
        <f t="shared" si="6"/>
        <v>10</v>
      </c>
      <c r="CH46" s="5" t="s">
        <v>57</v>
      </c>
      <c r="CI46" s="68">
        <f t="shared" si="0"/>
        <v>5</v>
      </c>
      <c r="CJ46" s="2" cm="1">
        <f t="array" ref="CJ46">MIN(IF(B46:CF46&gt;0,B46:CF46))</f>
        <v>1</v>
      </c>
      <c r="CK46" s="68">
        <f t="shared" si="1"/>
        <v>6</v>
      </c>
      <c r="CL46" s="68" cm="1">
        <f t="array" ref="CL46">LOOKUP(2,1/(B46:CF46&lt;&gt;0),B$1:CF$1)</f>
        <v>2021</v>
      </c>
      <c r="CM46" s="52">
        <f t="shared" si="2"/>
        <v>0.12195121951219512</v>
      </c>
      <c r="CN46" s="69">
        <f t="shared" si="3"/>
        <v>5</v>
      </c>
      <c r="CO46" s="2">
        <f t="shared" si="4"/>
        <v>0</v>
      </c>
      <c r="CP46" s="69">
        <f t="shared" si="5"/>
        <v>0.66666666666666663</v>
      </c>
      <c r="CQ46" s="1"/>
    </row>
    <row r="47" spans="1:95" ht="14" thickBot="1" x14ac:dyDescent="0.2">
      <c r="A47" s="11" t="s">
        <v>64</v>
      </c>
      <c r="B47" s="65">
        <v>0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6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6">
        <v>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6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7">
        <v>1</v>
      </c>
      <c r="AN47" s="2">
        <v>0</v>
      </c>
      <c r="AO47" s="33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33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33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">
        <v>0</v>
      </c>
      <c r="BQ47" s="3">
        <v>0</v>
      </c>
      <c r="BR47" s="3">
        <v>0</v>
      </c>
      <c r="BS47" s="67">
        <v>0</v>
      </c>
      <c r="BT47" s="3">
        <v>0</v>
      </c>
      <c r="BU47" s="3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1</v>
      </c>
      <c r="CB47" s="2">
        <v>0</v>
      </c>
      <c r="CC47" s="33">
        <v>0</v>
      </c>
      <c r="CD47" s="41">
        <v>1</v>
      </c>
      <c r="CE47" s="2">
        <v>1</v>
      </c>
      <c r="CF47" s="33">
        <v>0</v>
      </c>
      <c r="CG47" s="4">
        <f t="shared" si="6"/>
        <v>4</v>
      </c>
      <c r="CH47" s="5" t="s">
        <v>64</v>
      </c>
      <c r="CI47" s="68">
        <f t="shared" si="0"/>
        <v>1</v>
      </c>
      <c r="CJ47" s="2" cm="1">
        <f t="array" ref="CJ47">MIN(IF(B47:CF47&gt;0,B47:CF47))</f>
        <v>1</v>
      </c>
      <c r="CK47" s="68">
        <f t="shared" si="1"/>
        <v>4</v>
      </c>
      <c r="CL47" s="68" cm="1">
        <f t="array" ref="CL47">LOOKUP(2,1/(B47:CF47&lt;&gt;0),B$1:CF$1)</f>
        <v>2021</v>
      </c>
      <c r="CM47" s="52">
        <f t="shared" si="2"/>
        <v>4.8192771084337352E-2</v>
      </c>
      <c r="CN47" s="69">
        <f t="shared" si="3"/>
        <v>1</v>
      </c>
      <c r="CO47" s="2">
        <f t="shared" si="4"/>
        <v>0</v>
      </c>
      <c r="CP47" s="69">
        <f t="shared" si="5"/>
        <v>0.3</v>
      </c>
      <c r="CQ47" s="1"/>
    </row>
    <row r="48" spans="1:95" ht="14" thickBot="1" x14ac:dyDescent="0.2">
      <c r="A48" s="11" t="s">
        <v>82</v>
      </c>
      <c r="B48" s="65">
        <v>0</v>
      </c>
      <c r="C48" s="65">
        <v>0</v>
      </c>
      <c r="D48" s="65">
        <v>0</v>
      </c>
      <c r="E48" s="65">
        <v>0</v>
      </c>
      <c r="F48" s="7">
        <v>3</v>
      </c>
      <c r="G48" s="2">
        <v>3</v>
      </c>
      <c r="H48" s="2">
        <v>0</v>
      </c>
      <c r="I48" s="2">
        <v>0</v>
      </c>
      <c r="J48" s="2">
        <v>0</v>
      </c>
      <c r="K48" s="33">
        <v>0</v>
      </c>
      <c r="L48" s="2">
        <v>0</v>
      </c>
      <c r="M48" s="2">
        <v>16</v>
      </c>
      <c r="N48" s="2">
        <v>2</v>
      </c>
      <c r="O48" s="2">
        <v>3</v>
      </c>
      <c r="P48" s="2">
        <v>1</v>
      </c>
      <c r="Q48" s="2">
        <v>2</v>
      </c>
      <c r="R48" s="2">
        <v>0</v>
      </c>
      <c r="S48" s="2">
        <v>1</v>
      </c>
      <c r="T48" s="2">
        <v>4</v>
      </c>
      <c r="U48" s="33">
        <v>6</v>
      </c>
      <c r="V48" s="2">
        <v>17</v>
      </c>
      <c r="W48" s="2">
        <v>14</v>
      </c>
      <c r="X48" s="2">
        <v>16</v>
      </c>
      <c r="Y48" s="2">
        <v>34</v>
      </c>
      <c r="Z48" s="2">
        <v>13</v>
      </c>
      <c r="AA48" s="2">
        <v>23</v>
      </c>
      <c r="AB48" s="2">
        <v>17</v>
      </c>
      <c r="AC48" s="2">
        <v>11</v>
      </c>
      <c r="AD48" s="2">
        <v>1</v>
      </c>
      <c r="AE48" s="33">
        <v>8</v>
      </c>
      <c r="AF48" s="2">
        <v>49</v>
      </c>
      <c r="AG48" s="2">
        <v>6</v>
      </c>
      <c r="AH48" s="2">
        <v>33</v>
      </c>
      <c r="AI48" s="2">
        <v>8</v>
      </c>
      <c r="AJ48" s="2">
        <v>44</v>
      </c>
      <c r="AK48" s="2">
        <v>2</v>
      </c>
      <c r="AL48" s="2">
        <v>9</v>
      </c>
      <c r="AM48" s="2">
        <v>3</v>
      </c>
      <c r="AN48" s="2">
        <v>0</v>
      </c>
      <c r="AO48" s="33">
        <v>3</v>
      </c>
      <c r="AP48" s="2">
        <v>2</v>
      </c>
      <c r="AQ48" s="2">
        <v>9</v>
      </c>
      <c r="AR48" s="2">
        <v>12</v>
      </c>
      <c r="AS48" s="2">
        <v>0</v>
      </c>
      <c r="AT48" s="2">
        <v>7</v>
      </c>
      <c r="AU48" s="2">
        <v>3</v>
      </c>
      <c r="AV48" s="2">
        <v>3</v>
      </c>
      <c r="AW48" s="2">
        <v>3</v>
      </c>
      <c r="AX48" s="2">
        <v>2</v>
      </c>
      <c r="AY48" s="33">
        <v>0</v>
      </c>
      <c r="AZ48" s="2">
        <v>3</v>
      </c>
      <c r="BA48" s="2">
        <v>2</v>
      </c>
      <c r="BB48" s="2">
        <v>5</v>
      </c>
      <c r="BC48" s="2">
        <v>20</v>
      </c>
      <c r="BD48" s="2">
        <v>7</v>
      </c>
      <c r="BE48" s="2">
        <v>5</v>
      </c>
      <c r="BF48" s="2">
        <v>0</v>
      </c>
      <c r="BG48" s="2">
        <v>1</v>
      </c>
      <c r="BH48" s="2">
        <v>0</v>
      </c>
      <c r="BI48" s="33">
        <v>2</v>
      </c>
      <c r="BJ48" s="2">
        <v>0</v>
      </c>
      <c r="BK48" s="2">
        <v>0</v>
      </c>
      <c r="BL48" s="2">
        <v>0</v>
      </c>
      <c r="BM48" s="2">
        <v>2</v>
      </c>
      <c r="BN48" s="2">
        <v>1</v>
      </c>
      <c r="BO48" s="2">
        <v>0</v>
      </c>
      <c r="BP48" s="3">
        <v>0</v>
      </c>
      <c r="BQ48" s="3">
        <v>1</v>
      </c>
      <c r="BR48" s="3">
        <v>1</v>
      </c>
      <c r="BS48" s="67">
        <v>0</v>
      </c>
      <c r="BT48" s="3">
        <v>0</v>
      </c>
      <c r="BU48" s="3">
        <v>0</v>
      </c>
      <c r="BV48" s="2">
        <v>0</v>
      </c>
      <c r="BW48" s="2">
        <v>0</v>
      </c>
      <c r="BX48" s="2">
        <v>9</v>
      </c>
      <c r="BY48" s="2">
        <v>2</v>
      </c>
      <c r="BZ48" s="2">
        <v>2</v>
      </c>
      <c r="CA48" s="2">
        <v>2</v>
      </c>
      <c r="CB48" s="2">
        <v>2</v>
      </c>
      <c r="CC48" s="33">
        <v>1</v>
      </c>
      <c r="CD48" s="41">
        <v>2</v>
      </c>
      <c r="CE48" s="2">
        <v>0</v>
      </c>
      <c r="CF48" s="33">
        <v>3</v>
      </c>
      <c r="CG48" s="4">
        <f t="shared" si="6"/>
        <v>466</v>
      </c>
      <c r="CH48" s="5" t="s">
        <v>82</v>
      </c>
      <c r="CI48" s="68">
        <f t="shared" si="0"/>
        <v>49</v>
      </c>
      <c r="CJ48" s="2" cm="1">
        <f t="array" ref="CJ48">MIN(IF(B48:CF48&gt;0,B48:CF48))</f>
        <v>1</v>
      </c>
      <c r="CK48" s="68">
        <f t="shared" si="1"/>
        <v>57</v>
      </c>
      <c r="CL48" s="68" cm="1">
        <f t="array" ref="CL48">LOOKUP(2,1/(B48:CF48&lt;&gt;0),B$1:CF$1)</f>
        <v>2022</v>
      </c>
      <c r="CM48" s="52">
        <f t="shared" si="2"/>
        <v>5.6144578313253009</v>
      </c>
      <c r="CN48" s="69">
        <f t="shared" si="3"/>
        <v>9</v>
      </c>
      <c r="CO48" s="2">
        <f t="shared" si="4"/>
        <v>0</v>
      </c>
      <c r="CP48" s="69">
        <f t="shared" si="5"/>
        <v>2.2999999999999998</v>
      </c>
      <c r="CQ48" s="1"/>
    </row>
    <row r="49" spans="1:95" ht="14" thickBot="1" x14ac:dyDescent="0.2">
      <c r="A49" s="11" t="s">
        <v>87</v>
      </c>
      <c r="B49" s="10">
        <v>7</v>
      </c>
      <c r="C49" s="2">
        <v>7</v>
      </c>
      <c r="D49" s="2">
        <v>0</v>
      </c>
      <c r="E49" s="2">
        <v>0</v>
      </c>
      <c r="F49" s="2">
        <v>3</v>
      </c>
      <c r="G49" s="2">
        <v>0</v>
      </c>
      <c r="H49" s="2">
        <v>0</v>
      </c>
      <c r="I49" s="2">
        <v>1</v>
      </c>
      <c r="J49" s="2">
        <v>0</v>
      </c>
      <c r="K49" s="33">
        <v>7</v>
      </c>
      <c r="L49" s="2">
        <v>4</v>
      </c>
      <c r="M49" s="2">
        <v>1</v>
      </c>
      <c r="N49" s="2">
        <v>12</v>
      </c>
      <c r="O49" s="2">
        <v>7</v>
      </c>
      <c r="P49" s="2">
        <v>12</v>
      </c>
      <c r="Q49" s="2">
        <v>6</v>
      </c>
      <c r="R49" s="2">
        <v>0</v>
      </c>
      <c r="S49" s="2">
        <v>7</v>
      </c>
      <c r="T49" s="2">
        <v>0</v>
      </c>
      <c r="U49" s="33">
        <v>1</v>
      </c>
      <c r="V49" s="2">
        <v>0</v>
      </c>
      <c r="W49" s="2">
        <v>3</v>
      </c>
      <c r="X49" s="2">
        <v>0</v>
      </c>
      <c r="Y49" s="2">
        <v>4</v>
      </c>
      <c r="Z49" s="2">
        <v>2</v>
      </c>
      <c r="AA49" s="2">
        <v>8</v>
      </c>
      <c r="AB49" s="2">
        <v>5</v>
      </c>
      <c r="AC49" s="2">
        <v>1</v>
      </c>
      <c r="AD49" s="2">
        <v>0</v>
      </c>
      <c r="AE49" s="33">
        <v>0</v>
      </c>
      <c r="AF49" s="2">
        <v>3</v>
      </c>
      <c r="AG49" s="2">
        <v>0</v>
      </c>
      <c r="AH49" s="2">
        <v>0</v>
      </c>
      <c r="AI49" s="2">
        <v>0</v>
      </c>
      <c r="AJ49" s="2">
        <v>6</v>
      </c>
      <c r="AK49" s="2">
        <v>5</v>
      </c>
      <c r="AL49" s="2">
        <v>3</v>
      </c>
      <c r="AM49" s="2">
        <v>2</v>
      </c>
      <c r="AN49" s="2">
        <v>0</v>
      </c>
      <c r="AO49" s="33">
        <v>1</v>
      </c>
      <c r="AP49" s="2">
        <v>2</v>
      </c>
      <c r="AQ49" s="2">
        <v>8</v>
      </c>
      <c r="AR49" s="2">
        <v>4</v>
      </c>
      <c r="AS49" s="2">
        <v>1</v>
      </c>
      <c r="AT49" s="2">
        <v>8</v>
      </c>
      <c r="AU49" s="2">
        <v>12</v>
      </c>
      <c r="AV49" s="2">
        <v>23</v>
      </c>
      <c r="AW49" s="2">
        <v>5</v>
      </c>
      <c r="AX49" s="2">
        <v>1</v>
      </c>
      <c r="AY49" s="33">
        <v>8</v>
      </c>
      <c r="AZ49" s="2">
        <v>3</v>
      </c>
      <c r="BA49" s="2">
        <v>2</v>
      </c>
      <c r="BB49" s="2">
        <v>2</v>
      </c>
      <c r="BC49" s="2">
        <v>21</v>
      </c>
      <c r="BD49" s="2">
        <v>23</v>
      </c>
      <c r="BE49" s="2">
        <v>14</v>
      </c>
      <c r="BF49" s="2">
        <v>6</v>
      </c>
      <c r="BG49" s="2">
        <v>3</v>
      </c>
      <c r="BH49" s="2">
        <v>9</v>
      </c>
      <c r="BI49" s="33">
        <v>10</v>
      </c>
      <c r="BJ49" s="2">
        <v>6</v>
      </c>
      <c r="BK49" s="2">
        <v>6</v>
      </c>
      <c r="BL49" s="2">
        <v>3</v>
      </c>
      <c r="BM49" s="2">
        <v>6</v>
      </c>
      <c r="BN49" s="2">
        <v>9</v>
      </c>
      <c r="BO49" s="2">
        <v>1</v>
      </c>
      <c r="BP49" s="3">
        <v>2</v>
      </c>
      <c r="BQ49" s="3">
        <v>0</v>
      </c>
      <c r="BR49" s="3">
        <v>5</v>
      </c>
      <c r="BS49" s="67">
        <v>0</v>
      </c>
      <c r="BT49" s="3">
        <v>0</v>
      </c>
      <c r="BU49" s="3">
        <v>3</v>
      </c>
      <c r="BV49" s="2">
        <v>0</v>
      </c>
      <c r="BW49" s="2">
        <v>3</v>
      </c>
      <c r="BX49" s="2">
        <v>2</v>
      </c>
      <c r="BY49" s="2">
        <v>1</v>
      </c>
      <c r="BZ49" s="2">
        <v>0</v>
      </c>
      <c r="CA49" s="2">
        <v>0</v>
      </c>
      <c r="CB49" s="2">
        <v>0</v>
      </c>
      <c r="CC49" s="33">
        <v>0</v>
      </c>
      <c r="CD49" s="41">
        <v>0</v>
      </c>
      <c r="CE49" s="2">
        <v>1</v>
      </c>
      <c r="CF49" s="33">
        <v>0</v>
      </c>
      <c r="CG49" s="4">
        <f t="shared" si="6"/>
        <v>331</v>
      </c>
      <c r="CH49" s="5" t="s">
        <v>87</v>
      </c>
      <c r="CI49" s="68">
        <f t="shared" si="0"/>
        <v>23</v>
      </c>
      <c r="CJ49" s="2" cm="1">
        <f t="array" ref="CJ49">MIN(IF(B49:CF49&gt;0,B49:CF49))</f>
        <v>1</v>
      </c>
      <c r="CK49" s="68">
        <f t="shared" si="1"/>
        <v>58</v>
      </c>
      <c r="CL49" s="68" cm="1">
        <f t="array" ref="CL49">LOOKUP(2,1/(B49:CF49&lt;&gt;0),B$1:CF$1)</f>
        <v>2021</v>
      </c>
      <c r="CM49" s="52">
        <f t="shared" si="2"/>
        <v>3.9879518072289155</v>
      </c>
      <c r="CN49" s="69">
        <f t="shared" si="3"/>
        <v>3</v>
      </c>
      <c r="CO49" s="2">
        <f t="shared" si="4"/>
        <v>0</v>
      </c>
      <c r="CP49" s="69">
        <f t="shared" si="5"/>
        <v>0.7</v>
      </c>
      <c r="CQ49" s="1"/>
    </row>
    <row r="50" spans="1:95" ht="14" thickBot="1" x14ac:dyDescent="0.2">
      <c r="A50" s="11" t="s">
        <v>108</v>
      </c>
      <c r="B50" s="65">
        <v>0</v>
      </c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6">
        <v>0</v>
      </c>
      <c r="L50" s="65">
        <v>0</v>
      </c>
      <c r="M50" s="65">
        <v>0</v>
      </c>
      <c r="N50" s="7">
        <v>11</v>
      </c>
      <c r="O50" s="2">
        <v>0</v>
      </c>
      <c r="P50" s="2">
        <v>0</v>
      </c>
      <c r="Q50" s="2">
        <v>0</v>
      </c>
      <c r="R50" s="2">
        <v>1</v>
      </c>
      <c r="S50" s="2">
        <v>0</v>
      </c>
      <c r="T50" s="2">
        <v>0</v>
      </c>
      <c r="U50" s="33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33">
        <v>27</v>
      </c>
      <c r="AF50" s="2">
        <v>0</v>
      </c>
      <c r="AG50" s="2">
        <v>0</v>
      </c>
      <c r="AH50" s="2">
        <v>0</v>
      </c>
      <c r="AI50" s="2">
        <v>0</v>
      </c>
      <c r="AJ50" s="2">
        <v>1</v>
      </c>
      <c r="AK50" s="2">
        <v>0</v>
      </c>
      <c r="AL50" s="2">
        <v>0</v>
      </c>
      <c r="AM50" s="2">
        <v>0</v>
      </c>
      <c r="AN50" s="2">
        <v>0</v>
      </c>
      <c r="AO50" s="33">
        <v>1</v>
      </c>
      <c r="AP50" s="2">
        <v>12</v>
      </c>
      <c r="AQ50" s="2">
        <v>0</v>
      </c>
      <c r="AR50" s="2">
        <v>0</v>
      </c>
      <c r="AS50" s="2">
        <v>4</v>
      </c>
      <c r="AT50" s="2">
        <v>1</v>
      </c>
      <c r="AU50" s="2">
        <v>6</v>
      </c>
      <c r="AV50" s="2">
        <v>11</v>
      </c>
      <c r="AW50" s="2">
        <v>4</v>
      </c>
      <c r="AX50" s="2">
        <v>10</v>
      </c>
      <c r="AY50" s="33">
        <v>0</v>
      </c>
      <c r="AZ50" s="2">
        <v>8</v>
      </c>
      <c r="BA50" s="2">
        <v>1</v>
      </c>
      <c r="BB50" s="2">
        <v>0</v>
      </c>
      <c r="BC50" s="2">
        <v>4</v>
      </c>
      <c r="BD50" s="2">
        <v>1</v>
      </c>
      <c r="BE50" s="2">
        <v>0</v>
      </c>
      <c r="BF50" s="2">
        <v>0</v>
      </c>
      <c r="BG50" s="2">
        <v>0</v>
      </c>
      <c r="BH50" s="2">
        <v>0</v>
      </c>
      <c r="BI50" s="33">
        <v>0</v>
      </c>
      <c r="BJ50" s="2">
        <v>0</v>
      </c>
      <c r="BK50" s="2">
        <v>9</v>
      </c>
      <c r="BL50" s="2">
        <v>4</v>
      </c>
      <c r="BM50" s="2">
        <v>13</v>
      </c>
      <c r="BN50" s="2">
        <v>38</v>
      </c>
      <c r="BO50" s="2">
        <v>14</v>
      </c>
      <c r="BP50" s="3">
        <v>4</v>
      </c>
      <c r="BQ50" s="3">
        <v>12</v>
      </c>
      <c r="BR50" s="3">
        <v>57</v>
      </c>
      <c r="BS50" s="67">
        <v>0</v>
      </c>
      <c r="BT50" s="3">
        <v>5</v>
      </c>
      <c r="BU50" s="3">
        <v>38</v>
      </c>
      <c r="BV50" s="3">
        <v>32</v>
      </c>
      <c r="BW50" s="2">
        <v>23</v>
      </c>
      <c r="BX50" s="2">
        <v>20</v>
      </c>
      <c r="BY50" s="2">
        <v>32</v>
      </c>
      <c r="BZ50" s="2">
        <v>65</v>
      </c>
      <c r="CA50" s="2">
        <v>36</v>
      </c>
      <c r="CB50" s="2">
        <v>9</v>
      </c>
      <c r="CC50" s="33">
        <v>20</v>
      </c>
      <c r="CD50" s="41">
        <v>0</v>
      </c>
      <c r="CE50" s="2">
        <v>44</v>
      </c>
      <c r="CF50" s="33">
        <v>12</v>
      </c>
      <c r="CG50" s="4">
        <f t="shared" si="6"/>
        <v>590</v>
      </c>
      <c r="CH50" s="5" t="s">
        <v>108</v>
      </c>
      <c r="CI50" s="68">
        <f t="shared" si="0"/>
        <v>65</v>
      </c>
      <c r="CJ50" s="2" cm="1">
        <f t="array" ref="CJ50">MIN(IF(B50:CF50&gt;0,B50:CF50))</f>
        <v>1</v>
      </c>
      <c r="CK50" s="68">
        <f t="shared" si="1"/>
        <v>36</v>
      </c>
      <c r="CL50" s="68" cm="1">
        <f t="array" ref="CL50">LOOKUP(2,1/(B50:CF50&lt;&gt;0),B$1:CF$1)</f>
        <v>2022</v>
      </c>
      <c r="CM50" s="52">
        <f t="shared" si="2"/>
        <v>7.1084337349397586</v>
      </c>
      <c r="CN50" s="69">
        <f t="shared" si="3"/>
        <v>65</v>
      </c>
      <c r="CO50" s="2">
        <f t="shared" si="4"/>
        <v>0</v>
      </c>
      <c r="CP50" s="69">
        <f t="shared" si="5"/>
        <v>26.1</v>
      </c>
      <c r="CQ50" s="1"/>
    </row>
    <row r="51" spans="1:95" ht="14" thickBot="1" x14ac:dyDescent="0.2">
      <c r="A51" s="11" t="s">
        <v>148</v>
      </c>
      <c r="B51" s="65">
        <v>0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6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6">
        <v>0</v>
      </c>
      <c r="V51" s="10">
        <v>8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33">
        <v>0</v>
      </c>
      <c r="AF51" s="2">
        <v>0</v>
      </c>
      <c r="AG51" s="2">
        <v>0</v>
      </c>
      <c r="AH51" s="2">
        <v>0</v>
      </c>
      <c r="AI51" s="2">
        <v>5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33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33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33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">
        <v>0</v>
      </c>
      <c r="BQ51" s="3">
        <v>0</v>
      </c>
      <c r="BR51" s="3">
        <v>0</v>
      </c>
      <c r="BS51" s="67">
        <v>0</v>
      </c>
      <c r="BT51" s="3">
        <v>0</v>
      </c>
      <c r="BU51" s="3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33">
        <v>0</v>
      </c>
      <c r="CD51" s="41">
        <v>0</v>
      </c>
      <c r="CE51" s="2">
        <v>0</v>
      </c>
      <c r="CF51" s="33">
        <v>0</v>
      </c>
      <c r="CG51" s="4">
        <f t="shared" si="6"/>
        <v>13</v>
      </c>
      <c r="CH51" s="5" t="s">
        <v>148</v>
      </c>
      <c r="CI51" s="68">
        <f t="shared" si="0"/>
        <v>8</v>
      </c>
      <c r="CJ51" s="2" cm="1">
        <f t="array" ref="CJ51">MIN(IF(B51:CF51&gt;0,B51:CF51))</f>
        <v>5</v>
      </c>
      <c r="CK51" s="68">
        <f t="shared" si="1"/>
        <v>2</v>
      </c>
      <c r="CL51" s="68" cm="1">
        <f t="array" ref="CL51">LOOKUP(2,1/(B51:CF51&lt;&gt;0),B$1:CF$1)</f>
        <v>1973</v>
      </c>
      <c r="CM51" s="52">
        <f t="shared" si="2"/>
        <v>0.15662650602409639</v>
      </c>
      <c r="CN51" s="69">
        <f t="shared" si="3"/>
        <v>0</v>
      </c>
      <c r="CO51" s="2">
        <f t="shared" si="4"/>
        <v>0</v>
      </c>
      <c r="CP51" s="69">
        <f t="shared" si="5"/>
        <v>0</v>
      </c>
      <c r="CQ51" s="1"/>
    </row>
    <row r="52" spans="1:95" ht="14" thickBot="1" x14ac:dyDescent="0.2">
      <c r="A52" s="11" t="s">
        <v>147</v>
      </c>
      <c r="B52" s="65">
        <v>0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6">
        <v>0</v>
      </c>
      <c r="L52" s="65">
        <v>0</v>
      </c>
      <c r="M52" s="65">
        <v>0</v>
      </c>
      <c r="N52" s="65">
        <v>0</v>
      </c>
      <c r="O52" s="65">
        <v>0</v>
      </c>
      <c r="P52" s="7">
        <v>1</v>
      </c>
      <c r="Q52" s="2">
        <v>0</v>
      </c>
      <c r="R52" s="2">
        <v>0</v>
      </c>
      <c r="S52" s="2">
        <v>0</v>
      </c>
      <c r="T52" s="2">
        <v>0</v>
      </c>
      <c r="U52" s="33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33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33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33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33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">
        <v>0</v>
      </c>
      <c r="BQ52" s="3">
        <v>0</v>
      </c>
      <c r="BR52" s="3">
        <v>0</v>
      </c>
      <c r="BS52" s="67">
        <v>0</v>
      </c>
      <c r="BT52" s="3">
        <v>0</v>
      </c>
      <c r="BU52" s="3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33">
        <v>0</v>
      </c>
      <c r="CD52" s="41">
        <v>0</v>
      </c>
      <c r="CE52" s="2">
        <v>0</v>
      </c>
      <c r="CF52" s="33">
        <v>0</v>
      </c>
      <c r="CG52" s="4">
        <f t="shared" si="6"/>
        <v>1</v>
      </c>
      <c r="CH52" s="5" t="s">
        <v>147</v>
      </c>
      <c r="CI52" s="68">
        <f t="shared" si="0"/>
        <v>1</v>
      </c>
      <c r="CJ52" s="2" cm="1">
        <f t="array" ref="CJ52">MIN(IF(B52:CF52&gt;0,B52:CF52))</f>
        <v>1</v>
      </c>
      <c r="CK52" s="68">
        <f t="shared" si="1"/>
        <v>1</v>
      </c>
      <c r="CL52" s="68" cm="1">
        <f t="array" ref="CL52">LOOKUP(2,1/(B52:CF52&lt;&gt;0),B$1:CF$1)</f>
        <v>1954</v>
      </c>
      <c r="CM52" s="52">
        <f t="shared" si="2"/>
        <v>1.2048192771084338E-2</v>
      </c>
      <c r="CN52" s="69">
        <f t="shared" si="3"/>
        <v>0</v>
      </c>
      <c r="CO52" s="2">
        <f t="shared" si="4"/>
        <v>0</v>
      </c>
      <c r="CP52" s="69">
        <f t="shared" si="5"/>
        <v>0</v>
      </c>
      <c r="CQ52" s="1"/>
    </row>
    <row r="53" spans="1:95" ht="14" thickBot="1" x14ac:dyDescent="0.2">
      <c r="A53" s="11" t="s">
        <v>146</v>
      </c>
      <c r="B53" s="65">
        <v>0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6">
        <v>0</v>
      </c>
      <c r="L53" s="10">
        <v>2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33">
        <v>0</v>
      </c>
      <c r="V53" s="2">
        <v>0</v>
      </c>
      <c r="W53" s="2">
        <v>0</v>
      </c>
      <c r="X53" s="2">
        <v>0</v>
      </c>
      <c r="Y53" s="2">
        <v>1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33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33">
        <v>2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33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1</v>
      </c>
      <c r="BH53" s="2">
        <v>0</v>
      </c>
      <c r="BI53" s="33">
        <v>0</v>
      </c>
      <c r="BJ53" s="2">
        <v>0</v>
      </c>
      <c r="BK53" s="2">
        <v>1</v>
      </c>
      <c r="BL53" s="2">
        <v>0</v>
      </c>
      <c r="BM53" s="2">
        <v>0</v>
      </c>
      <c r="BN53" s="2">
        <v>0</v>
      </c>
      <c r="BO53" s="2">
        <v>6</v>
      </c>
      <c r="BP53" s="3">
        <v>1</v>
      </c>
      <c r="BQ53" s="3">
        <v>3</v>
      </c>
      <c r="BR53" s="3">
        <v>3</v>
      </c>
      <c r="BS53" s="67">
        <v>3</v>
      </c>
      <c r="BT53" s="3">
        <v>9</v>
      </c>
      <c r="BU53" s="3">
        <v>6</v>
      </c>
      <c r="BV53" s="3">
        <v>2</v>
      </c>
      <c r="BW53" s="2">
        <v>6</v>
      </c>
      <c r="BX53" s="2">
        <v>4</v>
      </c>
      <c r="BY53" s="2">
        <v>1</v>
      </c>
      <c r="BZ53" s="2">
        <v>0</v>
      </c>
      <c r="CA53" s="2">
        <v>0</v>
      </c>
      <c r="CB53" s="2">
        <v>0</v>
      </c>
      <c r="CC53" s="33">
        <v>0</v>
      </c>
      <c r="CD53" s="41">
        <v>0</v>
      </c>
      <c r="CE53" s="2">
        <v>0</v>
      </c>
      <c r="CF53" s="33">
        <v>0</v>
      </c>
      <c r="CG53" s="4">
        <f t="shared" si="6"/>
        <v>51</v>
      </c>
      <c r="CH53" s="5" t="s">
        <v>146</v>
      </c>
      <c r="CI53" s="68">
        <f t="shared" si="0"/>
        <v>9</v>
      </c>
      <c r="CJ53" s="2" cm="1">
        <f t="array" ref="CJ53">MIN(IF(B53:CF53&gt;0,B53:CF53))</f>
        <v>1</v>
      </c>
      <c r="CK53" s="68">
        <f t="shared" si="1"/>
        <v>16</v>
      </c>
      <c r="CL53" s="68" cm="1">
        <f t="array" ref="CL53">LOOKUP(2,1/(B53:CF53&lt;&gt;0),B$1:CF$1)</f>
        <v>2015</v>
      </c>
      <c r="CM53" s="52">
        <f t="shared" si="2"/>
        <v>0.61445783132530118</v>
      </c>
      <c r="CN53" s="69">
        <f t="shared" si="3"/>
        <v>6</v>
      </c>
      <c r="CO53" s="2">
        <f t="shared" si="4"/>
        <v>0</v>
      </c>
      <c r="CP53" s="69">
        <f t="shared" si="5"/>
        <v>1.1000000000000001</v>
      </c>
      <c r="CQ53" s="1"/>
    </row>
    <row r="54" spans="1:95" ht="14" thickBot="1" x14ac:dyDescent="0.2">
      <c r="A54" s="11" t="s">
        <v>115</v>
      </c>
      <c r="B54" s="65">
        <v>0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6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66">
        <v>0</v>
      </c>
      <c r="V54" s="65">
        <v>0</v>
      </c>
      <c r="W54" s="65">
        <v>0</v>
      </c>
      <c r="X54" s="65">
        <v>0</v>
      </c>
      <c r="Y54" s="65">
        <v>0</v>
      </c>
      <c r="Z54" s="65">
        <v>0</v>
      </c>
      <c r="AA54" s="65">
        <v>0</v>
      </c>
      <c r="AB54" s="65">
        <v>0</v>
      </c>
      <c r="AC54" s="65">
        <v>0</v>
      </c>
      <c r="AD54" s="65">
        <v>0</v>
      </c>
      <c r="AE54" s="66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6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6">
        <v>0</v>
      </c>
      <c r="AZ54" s="65">
        <v>0</v>
      </c>
      <c r="BA54" s="65">
        <v>0</v>
      </c>
      <c r="BB54" s="65">
        <v>0</v>
      </c>
      <c r="BC54" s="65">
        <v>0</v>
      </c>
      <c r="BD54" s="65">
        <v>0</v>
      </c>
      <c r="BE54" s="65">
        <v>0</v>
      </c>
      <c r="BF54" s="65">
        <v>0</v>
      </c>
      <c r="BG54" s="65">
        <v>0</v>
      </c>
      <c r="BH54" s="65">
        <v>0</v>
      </c>
      <c r="BI54" s="66">
        <v>0</v>
      </c>
      <c r="BJ54" s="65">
        <v>0</v>
      </c>
      <c r="BK54" s="65">
        <v>0</v>
      </c>
      <c r="BL54" s="65">
        <v>0</v>
      </c>
      <c r="BM54" s="65">
        <v>0</v>
      </c>
      <c r="BN54" s="65">
        <v>0</v>
      </c>
      <c r="BO54" s="65">
        <v>0</v>
      </c>
      <c r="BP54" s="65">
        <v>0</v>
      </c>
      <c r="BQ54" s="65">
        <v>0</v>
      </c>
      <c r="BR54" s="65">
        <v>0</v>
      </c>
      <c r="BS54" s="66">
        <v>0</v>
      </c>
      <c r="BT54" s="65">
        <v>0</v>
      </c>
      <c r="BU54" s="6">
        <v>16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33">
        <v>0</v>
      </c>
      <c r="CD54" s="41">
        <v>0</v>
      </c>
      <c r="CE54" s="2">
        <v>0</v>
      </c>
      <c r="CF54" s="33">
        <v>0</v>
      </c>
      <c r="CG54" s="4">
        <f t="shared" si="6"/>
        <v>16</v>
      </c>
      <c r="CH54" s="5" t="s">
        <v>115</v>
      </c>
      <c r="CI54" s="68">
        <f t="shared" si="0"/>
        <v>16</v>
      </c>
      <c r="CJ54" s="2" cm="1">
        <f t="array" ref="CJ54">MIN(IF(B54:CF54&gt;0,B54:CF54))</f>
        <v>16</v>
      </c>
      <c r="CK54" s="68">
        <f t="shared" si="1"/>
        <v>1</v>
      </c>
      <c r="CL54" s="68" cm="1">
        <f t="array" ref="CL54">LOOKUP(2,1/(B54:CF54&lt;&gt;0),B$1:CF$1)</f>
        <v>2011</v>
      </c>
      <c r="CM54" s="52">
        <f t="shared" si="2"/>
        <v>0.19277108433734941</v>
      </c>
      <c r="CN54" s="69">
        <f t="shared" si="3"/>
        <v>0</v>
      </c>
      <c r="CO54" s="2">
        <f t="shared" si="4"/>
        <v>0</v>
      </c>
      <c r="CP54" s="69">
        <f t="shared" si="5"/>
        <v>0</v>
      </c>
      <c r="CQ54" s="1"/>
    </row>
    <row r="55" spans="1:95" ht="14" thickBot="1" x14ac:dyDescent="0.2">
      <c r="A55" s="11" t="s">
        <v>51</v>
      </c>
      <c r="B55" s="65">
        <v>0</v>
      </c>
      <c r="C55" s="7">
        <v>4</v>
      </c>
      <c r="D55" s="2">
        <v>4</v>
      </c>
      <c r="E55" s="2">
        <v>2</v>
      </c>
      <c r="F55" s="2">
        <v>2</v>
      </c>
      <c r="G55" s="2">
        <v>1</v>
      </c>
      <c r="H55" s="2">
        <v>0</v>
      </c>
      <c r="I55" s="2">
        <v>0</v>
      </c>
      <c r="J55" s="2">
        <v>0</v>
      </c>
      <c r="K55" s="33">
        <v>2</v>
      </c>
      <c r="L55" s="2">
        <v>0</v>
      </c>
      <c r="M55" s="2">
        <v>0</v>
      </c>
      <c r="N55" s="2">
        <v>0</v>
      </c>
      <c r="O55" s="2">
        <v>6</v>
      </c>
      <c r="P55" s="2">
        <v>0</v>
      </c>
      <c r="Q55" s="2">
        <v>6</v>
      </c>
      <c r="R55" s="2">
        <v>12</v>
      </c>
      <c r="S55" s="2">
        <v>0</v>
      </c>
      <c r="T55" s="2">
        <v>7</v>
      </c>
      <c r="U55" s="33">
        <v>2</v>
      </c>
      <c r="V55" s="2">
        <v>13</v>
      </c>
      <c r="W55" s="2">
        <v>11</v>
      </c>
      <c r="X55" s="2">
        <v>10</v>
      </c>
      <c r="Y55" s="2">
        <v>3</v>
      </c>
      <c r="Z55" s="2">
        <v>3</v>
      </c>
      <c r="AA55" s="2">
        <v>7</v>
      </c>
      <c r="AB55" s="2">
        <v>17</v>
      </c>
      <c r="AC55" s="2">
        <v>9</v>
      </c>
      <c r="AD55" s="2">
        <v>27</v>
      </c>
      <c r="AE55" s="33">
        <v>6</v>
      </c>
      <c r="AF55" s="2">
        <v>23</v>
      </c>
      <c r="AG55" s="2">
        <v>46</v>
      </c>
      <c r="AH55" s="2">
        <v>17</v>
      </c>
      <c r="AI55" s="2">
        <v>1</v>
      </c>
      <c r="AJ55" s="2">
        <v>0</v>
      </c>
      <c r="AK55" s="2">
        <v>11</v>
      </c>
      <c r="AL55" s="2">
        <v>13</v>
      </c>
      <c r="AM55" s="2">
        <v>11</v>
      </c>
      <c r="AN55" s="2">
        <v>1</v>
      </c>
      <c r="AO55" s="33">
        <v>14</v>
      </c>
      <c r="AP55" s="2">
        <v>10</v>
      </c>
      <c r="AQ55" s="2">
        <v>9</v>
      </c>
      <c r="AR55" s="2">
        <v>1</v>
      </c>
      <c r="AS55" s="2">
        <v>0</v>
      </c>
      <c r="AT55" s="2">
        <v>3</v>
      </c>
      <c r="AU55" s="2">
        <v>9</v>
      </c>
      <c r="AV55" s="2">
        <v>3</v>
      </c>
      <c r="AW55" s="2">
        <v>2</v>
      </c>
      <c r="AX55" s="2">
        <v>3</v>
      </c>
      <c r="AY55" s="33">
        <v>2</v>
      </c>
      <c r="AZ55" s="2">
        <v>0</v>
      </c>
      <c r="BA55" s="2">
        <v>0</v>
      </c>
      <c r="BB55" s="2">
        <v>0</v>
      </c>
      <c r="BC55" s="2">
        <v>3</v>
      </c>
      <c r="BD55" s="2">
        <v>2</v>
      </c>
      <c r="BE55" s="2">
        <v>1</v>
      </c>
      <c r="BF55" s="2">
        <v>0</v>
      </c>
      <c r="BG55" s="2">
        <v>0</v>
      </c>
      <c r="BH55" s="2">
        <v>1</v>
      </c>
      <c r="BI55" s="33">
        <v>1</v>
      </c>
      <c r="BJ55" s="2">
        <v>1</v>
      </c>
      <c r="BK55" s="2">
        <v>4</v>
      </c>
      <c r="BL55" s="2">
        <v>0</v>
      </c>
      <c r="BM55" s="2">
        <v>2</v>
      </c>
      <c r="BN55" s="2">
        <v>7</v>
      </c>
      <c r="BO55" s="2">
        <v>0</v>
      </c>
      <c r="BP55" s="3">
        <v>0</v>
      </c>
      <c r="BQ55" s="3">
        <v>1</v>
      </c>
      <c r="BR55" s="3">
        <v>2</v>
      </c>
      <c r="BS55" s="67">
        <v>0</v>
      </c>
      <c r="BT55" s="3">
        <v>2</v>
      </c>
      <c r="BU55" s="3">
        <v>3</v>
      </c>
      <c r="BV55" s="2">
        <v>0</v>
      </c>
      <c r="BW55" s="2">
        <v>1</v>
      </c>
      <c r="BX55" s="2">
        <v>1</v>
      </c>
      <c r="BY55" s="2">
        <v>34</v>
      </c>
      <c r="BZ55" s="2">
        <v>1</v>
      </c>
      <c r="CA55" s="2">
        <v>3</v>
      </c>
      <c r="CB55" s="2">
        <v>0</v>
      </c>
      <c r="CC55" s="33">
        <v>0</v>
      </c>
      <c r="CD55" s="41" t="s">
        <v>24</v>
      </c>
      <c r="CE55" s="2">
        <v>0</v>
      </c>
      <c r="CF55" s="33">
        <v>2</v>
      </c>
      <c r="CG55" s="4">
        <f t="shared" si="6"/>
        <v>405</v>
      </c>
      <c r="CH55" s="5" t="s">
        <v>51</v>
      </c>
      <c r="CI55" s="68">
        <f t="shared" si="0"/>
        <v>46</v>
      </c>
      <c r="CJ55" s="2" cm="1">
        <f t="array" ref="CJ55">MIN(IF(B55:CF55&gt;0,B55:CF55))</f>
        <v>1</v>
      </c>
      <c r="CK55" s="68">
        <f t="shared" si="1"/>
        <v>58</v>
      </c>
      <c r="CL55" s="68" cm="1">
        <f t="array" ref="CL55">LOOKUP(2,1/(B55:CF55&lt;&gt;0),B$1:CF$1)</f>
        <v>2022</v>
      </c>
      <c r="CM55" s="52">
        <f t="shared" si="2"/>
        <v>4.9390243902439028</v>
      </c>
      <c r="CN55" s="69">
        <f t="shared" si="3"/>
        <v>34</v>
      </c>
      <c r="CO55" s="2">
        <f t="shared" si="4"/>
        <v>0</v>
      </c>
      <c r="CP55" s="69">
        <f t="shared" si="5"/>
        <v>4.666666666666667</v>
      </c>
      <c r="CQ55" s="1"/>
    </row>
    <row r="56" spans="1:95" ht="14" thickBot="1" x14ac:dyDescent="0.2">
      <c r="A56" s="11" t="s">
        <v>163</v>
      </c>
      <c r="B56" s="65">
        <v>0</v>
      </c>
      <c r="C56" s="65">
        <v>0</v>
      </c>
      <c r="D56" s="65">
        <v>0</v>
      </c>
      <c r="E56" s="65">
        <v>0</v>
      </c>
      <c r="F56" s="65">
        <v>0</v>
      </c>
      <c r="G56" s="7">
        <v>2</v>
      </c>
      <c r="H56" s="2">
        <v>4</v>
      </c>
      <c r="I56" s="2">
        <v>1</v>
      </c>
      <c r="J56" s="2">
        <v>1</v>
      </c>
      <c r="K56" s="33">
        <v>1</v>
      </c>
      <c r="L56" s="2">
        <v>0</v>
      </c>
      <c r="M56" s="2">
        <v>0</v>
      </c>
      <c r="N56" s="2">
        <v>0</v>
      </c>
      <c r="O56" s="2">
        <v>2</v>
      </c>
      <c r="P56" s="2">
        <v>0</v>
      </c>
      <c r="Q56" s="2">
        <v>1</v>
      </c>
      <c r="R56" s="2">
        <v>12</v>
      </c>
      <c r="S56" s="2">
        <v>1</v>
      </c>
      <c r="T56" s="2">
        <v>7</v>
      </c>
      <c r="U56" s="33">
        <v>1</v>
      </c>
      <c r="V56" s="2">
        <v>6</v>
      </c>
      <c r="W56" s="2">
        <v>5</v>
      </c>
      <c r="X56" s="2">
        <v>1</v>
      </c>
      <c r="Y56" s="2">
        <v>10</v>
      </c>
      <c r="Z56" s="2">
        <v>1</v>
      </c>
      <c r="AA56" s="2">
        <v>2</v>
      </c>
      <c r="AB56" s="2">
        <v>7</v>
      </c>
      <c r="AC56" s="2">
        <v>13</v>
      </c>
      <c r="AD56" s="2">
        <v>3</v>
      </c>
      <c r="AE56" s="33">
        <v>1</v>
      </c>
      <c r="AF56" s="2">
        <v>23</v>
      </c>
      <c r="AG56" s="2">
        <v>16</v>
      </c>
      <c r="AH56" s="2">
        <v>18</v>
      </c>
      <c r="AI56" s="2">
        <v>3</v>
      </c>
      <c r="AJ56" s="2">
        <v>3</v>
      </c>
      <c r="AK56" s="2">
        <v>5</v>
      </c>
      <c r="AL56" s="2">
        <v>1</v>
      </c>
      <c r="AM56" s="2">
        <v>0</v>
      </c>
      <c r="AN56" s="2">
        <v>2</v>
      </c>
      <c r="AO56" s="33">
        <v>0</v>
      </c>
      <c r="AP56" s="2">
        <v>3</v>
      </c>
      <c r="AQ56" s="2">
        <v>6</v>
      </c>
      <c r="AR56" s="2">
        <v>2</v>
      </c>
      <c r="AS56" s="2">
        <v>0</v>
      </c>
      <c r="AT56" s="2">
        <v>5</v>
      </c>
      <c r="AU56" s="2">
        <v>3</v>
      </c>
      <c r="AV56" s="2">
        <v>5</v>
      </c>
      <c r="AW56" s="2">
        <v>5</v>
      </c>
      <c r="AX56" s="2">
        <v>3</v>
      </c>
      <c r="AY56" s="33">
        <v>4</v>
      </c>
      <c r="AZ56" s="2">
        <v>4</v>
      </c>
      <c r="BA56" s="2">
        <v>5</v>
      </c>
      <c r="BB56" s="2">
        <v>3</v>
      </c>
      <c r="BC56" s="2">
        <v>4</v>
      </c>
      <c r="BD56" s="2">
        <v>2</v>
      </c>
      <c r="BE56" s="2">
        <v>1</v>
      </c>
      <c r="BF56" s="2">
        <v>0</v>
      </c>
      <c r="BG56" s="2">
        <v>3</v>
      </c>
      <c r="BH56" s="2">
        <v>4</v>
      </c>
      <c r="BI56" s="33">
        <v>2</v>
      </c>
      <c r="BJ56" s="2">
        <v>1</v>
      </c>
      <c r="BK56" s="2">
        <v>1</v>
      </c>
      <c r="BL56" s="2">
        <v>1</v>
      </c>
      <c r="BM56" s="2">
        <v>0</v>
      </c>
      <c r="BN56" s="2">
        <v>0</v>
      </c>
      <c r="BO56" s="2">
        <v>0</v>
      </c>
      <c r="BP56" s="3">
        <v>0</v>
      </c>
      <c r="BQ56" s="3">
        <v>0</v>
      </c>
      <c r="BR56" s="3">
        <v>0</v>
      </c>
      <c r="BS56" s="67">
        <v>0</v>
      </c>
      <c r="BT56" s="3">
        <v>2</v>
      </c>
      <c r="BU56" s="3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33">
        <v>0</v>
      </c>
      <c r="CD56" s="41">
        <v>2</v>
      </c>
      <c r="CE56" s="2">
        <v>0</v>
      </c>
      <c r="CF56" s="33">
        <v>0</v>
      </c>
      <c r="CG56" s="4">
        <f t="shared" si="6"/>
        <v>224</v>
      </c>
      <c r="CH56" s="5" t="s">
        <v>163</v>
      </c>
      <c r="CI56" s="68">
        <f t="shared" si="0"/>
        <v>23</v>
      </c>
      <c r="CJ56" s="2" cm="1">
        <f t="array" ref="CJ56">MIN(IF(B56:CF56&gt;0,B56:CF56))</f>
        <v>1</v>
      </c>
      <c r="CK56" s="68">
        <f t="shared" si="1"/>
        <v>52</v>
      </c>
      <c r="CL56" s="68" cm="1">
        <f t="array" ref="CL56">LOOKUP(2,1/(B56:CF56&lt;&gt;0),B$1:CF$1)</f>
        <v>2020</v>
      </c>
      <c r="CM56" s="52">
        <f t="shared" si="2"/>
        <v>2.6987951807228914</v>
      </c>
      <c r="CN56" s="69">
        <f t="shared" si="3"/>
        <v>2</v>
      </c>
      <c r="CO56" s="2">
        <f t="shared" si="4"/>
        <v>0</v>
      </c>
      <c r="CP56" s="69">
        <f t="shared" si="5"/>
        <v>0.2</v>
      </c>
      <c r="CQ56" s="1"/>
    </row>
    <row r="57" spans="1:95" ht="14" thickBot="1" x14ac:dyDescent="0.2">
      <c r="A57" s="11" t="s">
        <v>145</v>
      </c>
      <c r="B57" s="65">
        <v>0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6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6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6">
        <v>0</v>
      </c>
      <c r="AF57" s="65">
        <v>0</v>
      </c>
      <c r="AG57" s="65">
        <v>0</v>
      </c>
      <c r="AH57" s="7">
        <v>1</v>
      </c>
      <c r="AI57" s="2">
        <v>0</v>
      </c>
      <c r="AJ57" s="2">
        <v>0</v>
      </c>
      <c r="AK57" s="2">
        <v>2</v>
      </c>
      <c r="AL57" s="2">
        <v>0</v>
      </c>
      <c r="AM57" s="2">
        <v>0</v>
      </c>
      <c r="AN57" s="2">
        <v>1</v>
      </c>
      <c r="AO57" s="33">
        <v>1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33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33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3">
        <v>0</v>
      </c>
      <c r="BQ57" s="3">
        <v>0</v>
      </c>
      <c r="BR57" s="3">
        <v>0</v>
      </c>
      <c r="BS57" s="67">
        <v>0</v>
      </c>
      <c r="BT57" s="3">
        <v>0</v>
      </c>
      <c r="BU57" s="3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33">
        <v>0</v>
      </c>
      <c r="CD57" s="41">
        <v>0</v>
      </c>
      <c r="CE57" s="2">
        <v>0</v>
      </c>
      <c r="CF57" s="33">
        <v>0</v>
      </c>
      <c r="CG57" s="4">
        <f t="shared" si="6"/>
        <v>5</v>
      </c>
      <c r="CH57" s="5" t="s">
        <v>145</v>
      </c>
      <c r="CI57" s="68">
        <f t="shared" si="0"/>
        <v>2</v>
      </c>
      <c r="CJ57" s="2" cm="1">
        <f t="array" ref="CJ57">MIN(IF(B57:CF57&gt;0,B57:CF57))</f>
        <v>1</v>
      </c>
      <c r="CK57" s="68">
        <f t="shared" si="1"/>
        <v>4</v>
      </c>
      <c r="CL57" s="68" cm="1">
        <f t="array" ref="CL57">LOOKUP(2,1/(B57:CF57&lt;&gt;0),B$1:CF$1)</f>
        <v>1979</v>
      </c>
      <c r="CM57" s="52">
        <f t="shared" si="2"/>
        <v>6.0240963855421686E-2</v>
      </c>
      <c r="CN57" s="69">
        <f t="shared" si="3"/>
        <v>0</v>
      </c>
      <c r="CO57" s="2">
        <f t="shared" si="4"/>
        <v>0</v>
      </c>
      <c r="CP57" s="69">
        <f t="shared" si="5"/>
        <v>0</v>
      </c>
      <c r="CQ57" s="1"/>
    </row>
    <row r="58" spans="1:95" ht="14" thickBot="1" x14ac:dyDescent="0.2">
      <c r="A58" s="11" t="s">
        <v>12</v>
      </c>
      <c r="B58" s="65">
        <v>0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6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6">
        <v>0</v>
      </c>
      <c r="V58" s="65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0</v>
      </c>
      <c r="AB58" s="65">
        <v>0</v>
      </c>
      <c r="AC58" s="65">
        <v>0</v>
      </c>
      <c r="AD58" s="65">
        <v>0</v>
      </c>
      <c r="AE58" s="66">
        <v>0</v>
      </c>
      <c r="AF58" s="10">
        <v>1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33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33">
        <v>2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33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3">
        <v>0</v>
      </c>
      <c r="BQ58" s="3">
        <v>0</v>
      </c>
      <c r="BR58" s="3">
        <v>0</v>
      </c>
      <c r="BS58" s="67">
        <v>0</v>
      </c>
      <c r="BT58" s="3">
        <v>0</v>
      </c>
      <c r="BU58" s="3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33">
        <v>0</v>
      </c>
      <c r="CD58" s="41">
        <v>0</v>
      </c>
      <c r="CE58" s="2">
        <v>0</v>
      </c>
      <c r="CF58" s="33">
        <v>0</v>
      </c>
      <c r="CG58" s="4">
        <f t="shared" si="6"/>
        <v>3</v>
      </c>
      <c r="CH58" s="5" t="s">
        <v>12</v>
      </c>
      <c r="CI58" s="68">
        <f t="shared" si="0"/>
        <v>2</v>
      </c>
      <c r="CJ58" s="2" cm="1">
        <f t="array" ref="CJ58">MIN(IF(B58:CF58&gt;0,B58:CF58))</f>
        <v>1</v>
      </c>
      <c r="CK58" s="68">
        <f t="shared" si="1"/>
        <v>2</v>
      </c>
      <c r="CL58" s="68" cm="1">
        <f t="array" ref="CL58">LOOKUP(2,1/(B58:CF58&lt;&gt;0),B$1:CF$1)</f>
        <v>1989</v>
      </c>
      <c r="CM58" s="52">
        <f t="shared" si="2"/>
        <v>3.614457831325301E-2</v>
      </c>
      <c r="CN58" s="69">
        <f t="shared" si="3"/>
        <v>0</v>
      </c>
      <c r="CO58" s="2">
        <f t="shared" si="4"/>
        <v>0</v>
      </c>
      <c r="CP58" s="69">
        <f t="shared" si="5"/>
        <v>0</v>
      </c>
      <c r="CQ58" s="1"/>
    </row>
    <row r="59" spans="1:95" ht="14" thickBot="1" x14ac:dyDescent="0.2">
      <c r="A59" s="11" t="s">
        <v>79</v>
      </c>
      <c r="B59" s="65">
        <v>0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6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v>0</v>
      </c>
      <c r="U59" s="66">
        <v>0</v>
      </c>
      <c r="V59" s="65">
        <v>0</v>
      </c>
      <c r="W59" s="65">
        <v>0</v>
      </c>
      <c r="X59" s="65">
        <v>0</v>
      </c>
      <c r="Y59" s="65">
        <v>0</v>
      </c>
      <c r="Z59" s="65">
        <v>0</v>
      </c>
      <c r="AA59" s="65">
        <v>0</v>
      </c>
      <c r="AB59" s="65">
        <v>0</v>
      </c>
      <c r="AC59" s="65">
        <v>0</v>
      </c>
      <c r="AD59" s="65">
        <v>0</v>
      </c>
      <c r="AE59" s="66">
        <v>0</v>
      </c>
      <c r="AF59" s="65">
        <v>0</v>
      </c>
      <c r="AG59" s="65">
        <v>0</v>
      </c>
      <c r="AH59" s="65">
        <v>0</v>
      </c>
      <c r="AI59" s="65">
        <v>0</v>
      </c>
      <c r="AJ59" s="65">
        <v>0</v>
      </c>
      <c r="AK59" s="65">
        <v>0</v>
      </c>
      <c r="AL59" s="65">
        <v>0</v>
      </c>
      <c r="AM59" s="65">
        <v>0</v>
      </c>
      <c r="AN59" s="7">
        <v>1</v>
      </c>
      <c r="AO59" s="33">
        <v>0</v>
      </c>
      <c r="AP59" s="2">
        <v>0</v>
      </c>
      <c r="AQ59" s="2">
        <v>0</v>
      </c>
      <c r="AR59" s="2">
        <v>1</v>
      </c>
      <c r="AS59" s="2">
        <v>0</v>
      </c>
      <c r="AT59" s="2">
        <v>1</v>
      </c>
      <c r="AU59" s="2">
        <v>0</v>
      </c>
      <c r="AV59" s="2">
        <v>0</v>
      </c>
      <c r="AW59" s="2">
        <v>0</v>
      </c>
      <c r="AX59" s="2">
        <v>0</v>
      </c>
      <c r="AY59" s="33">
        <v>1</v>
      </c>
      <c r="AZ59" s="2">
        <v>0</v>
      </c>
      <c r="BA59" s="2">
        <v>2</v>
      </c>
      <c r="BB59" s="2">
        <v>0</v>
      </c>
      <c r="BC59" s="2">
        <v>1</v>
      </c>
      <c r="BD59" s="2">
        <v>0</v>
      </c>
      <c r="BE59" s="2">
        <v>0</v>
      </c>
      <c r="BF59" s="2">
        <v>0</v>
      </c>
      <c r="BG59" s="2">
        <v>0</v>
      </c>
      <c r="BH59" s="2">
        <v>2</v>
      </c>
      <c r="BI59" s="33">
        <v>0</v>
      </c>
      <c r="BJ59" s="2">
        <v>1</v>
      </c>
      <c r="BK59" s="2">
        <v>2</v>
      </c>
      <c r="BL59" s="2">
        <v>0</v>
      </c>
      <c r="BM59" s="2">
        <v>0</v>
      </c>
      <c r="BN59" s="2">
        <v>2</v>
      </c>
      <c r="BO59" s="2">
        <v>0</v>
      </c>
      <c r="BP59" s="3">
        <v>6</v>
      </c>
      <c r="BQ59" s="3">
        <v>0</v>
      </c>
      <c r="BR59" s="3">
        <v>0</v>
      </c>
      <c r="BS59" s="67">
        <v>1</v>
      </c>
      <c r="BT59" s="3">
        <v>0</v>
      </c>
      <c r="BU59" s="3">
        <v>0</v>
      </c>
      <c r="BV59" s="2">
        <v>0</v>
      </c>
      <c r="BW59" s="2">
        <v>0</v>
      </c>
      <c r="BX59" s="2">
        <v>0</v>
      </c>
      <c r="BY59" s="2">
        <v>0</v>
      </c>
      <c r="BZ59" s="2">
        <v>1</v>
      </c>
      <c r="CA59" s="2">
        <v>0</v>
      </c>
      <c r="CB59" s="2">
        <v>0</v>
      </c>
      <c r="CC59" s="33">
        <v>0</v>
      </c>
      <c r="CD59" s="41">
        <v>0</v>
      </c>
      <c r="CE59" s="2">
        <v>0</v>
      </c>
      <c r="CF59" s="33">
        <v>0</v>
      </c>
      <c r="CG59" s="4">
        <f t="shared" si="6"/>
        <v>22</v>
      </c>
      <c r="CH59" s="5" t="s">
        <v>79</v>
      </c>
      <c r="CI59" s="68">
        <f t="shared" si="0"/>
        <v>6</v>
      </c>
      <c r="CJ59" s="2" cm="1">
        <f t="array" ref="CJ59">MIN(IF(B59:CF59&gt;0,B59:CF59))</f>
        <v>1</v>
      </c>
      <c r="CK59" s="68">
        <f t="shared" si="1"/>
        <v>13</v>
      </c>
      <c r="CL59" s="68" cm="1">
        <f t="array" ref="CL59">LOOKUP(2,1/(B59:CF59&lt;&gt;0),B$1:CF$1)</f>
        <v>2016</v>
      </c>
      <c r="CM59" s="52">
        <f t="shared" si="2"/>
        <v>0.26506024096385544</v>
      </c>
      <c r="CN59" s="69">
        <f t="shared" si="3"/>
        <v>1</v>
      </c>
      <c r="CO59" s="2">
        <f t="shared" si="4"/>
        <v>0</v>
      </c>
      <c r="CP59" s="69">
        <f t="shared" si="5"/>
        <v>0.1</v>
      </c>
      <c r="CQ59" s="1"/>
    </row>
    <row r="60" spans="1:95" ht="14" thickBot="1" x14ac:dyDescent="0.2">
      <c r="A60" s="70" t="s">
        <v>44</v>
      </c>
      <c r="B60" s="65">
        <v>0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6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6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6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66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66">
        <v>0</v>
      </c>
      <c r="AZ60" s="65">
        <v>0</v>
      </c>
      <c r="BA60" s="65">
        <v>0</v>
      </c>
      <c r="BB60" s="65">
        <v>0</v>
      </c>
      <c r="BC60" s="65">
        <v>0</v>
      </c>
      <c r="BD60" s="65">
        <v>0</v>
      </c>
      <c r="BE60" s="65">
        <v>0</v>
      </c>
      <c r="BF60" s="65">
        <v>0</v>
      </c>
      <c r="BG60" s="65">
        <v>0</v>
      </c>
      <c r="BH60" s="65">
        <v>0</v>
      </c>
      <c r="BI60" s="66">
        <v>0</v>
      </c>
      <c r="BJ60" s="65">
        <v>0</v>
      </c>
      <c r="BK60" s="65">
        <v>0</v>
      </c>
      <c r="BL60" s="65">
        <v>0</v>
      </c>
      <c r="BM60" s="65">
        <v>0</v>
      </c>
      <c r="BN60" s="65">
        <v>0</v>
      </c>
      <c r="BO60" s="65">
        <v>0</v>
      </c>
      <c r="BP60" s="6">
        <v>1</v>
      </c>
      <c r="BQ60" s="3">
        <v>0</v>
      </c>
      <c r="BR60" s="3">
        <v>0</v>
      </c>
      <c r="BS60" s="67">
        <v>0</v>
      </c>
      <c r="BT60" s="3">
        <v>0</v>
      </c>
      <c r="BU60" s="3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33">
        <v>0</v>
      </c>
      <c r="CD60" s="41">
        <v>0</v>
      </c>
      <c r="CE60" s="2">
        <v>0</v>
      </c>
      <c r="CF60" s="33">
        <v>0</v>
      </c>
      <c r="CG60" s="4">
        <f t="shared" si="6"/>
        <v>1</v>
      </c>
      <c r="CH60" s="71" t="s">
        <v>44</v>
      </c>
      <c r="CI60" s="68">
        <f t="shared" si="0"/>
        <v>1</v>
      </c>
      <c r="CJ60" s="2" cm="1">
        <f t="array" ref="CJ60">MIN(IF(B60:CF60&gt;0,B60:CF60))</f>
        <v>1</v>
      </c>
      <c r="CK60" s="68">
        <f t="shared" si="1"/>
        <v>1</v>
      </c>
      <c r="CL60" s="68" cm="1">
        <f t="array" ref="CL60">LOOKUP(2,1/(B60:CF60&lt;&gt;0),B$1:CF$1)</f>
        <v>2006</v>
      </c>
      <c r="CM60" s="52">
        <f t="shared" si="2"/>
        <v>1.2048192771084338E-2</v>
      </c>
      <c r="CN60" s="69">
        <f t="shared" si="3"/>
        <v>0</v>
      </c>
      <c r="CO60" s="2">
        <f t="shared" si="4"/>
        <v>0</v>
      </c>
      <c r="CP60" s="69">
        <f t="shared" si="5"/>
        <v>0</v>
      </c>
      <c r="CQ60" s="1"/>
    </row>
    <row r="61" spans="1:95" ht="14" thickBot="1" x14ac:dyDescent="0.2">
      <c r="A61" s="11" t="s">
        <v>83</v>
      </c>
      <c r="B61" s="31" t="s">
        <v>0</v>
      </c>
      <c r="C61" s="2" t="s">
        <v>0</v>
      </c>
      <c r="D61" s="2" t="s">
        <v>0</v>
      </c>
      <c r="E61" s="2" t="s">
        <v>0</v>
      </c>
      <c r="F61" s="2" t="s">
        <v>0</v>
      </c>
      <c r="G61" s="2" t="s">
        <v>0</v>
      </c>
      <c r="H61" s="2" t="s">
        <v>0</v>
      </c>
      <c r="I61" s="2" t="s">
        <v>0</v>
      </c>
      <c r="J61" s="2" t="s">
        <v>0</v>
      </c>
      <c r="K61" s="33" t="s">
        <v>0</v>
      </c>
      <c r="L61" s="2" t="s">
        <v>0</v>
      </c>
      <c r="M61" s="2" t="s">
        <v>0</v>
      </c>
      <c r="N61" s="2" t="s">
        <v>0</v>
      </c>
      <c r="O61" s="2" t="s">
        <v>0</v>
      </c>
      <c r="P61" s="2" t="s">
        <v>0</v>
      </c>
      <c r="Q61" s="2" t="s">
        <v>0</v>
      </c>
      <c r="R61" s="2" t="s">
        <v>0</v>
      </c>
      <c r="S61" s="2" t="s">
        <v>0</v>
      </c>
      <c r="T61" s="2" t="s">
        <v>0</v>
      </c>
      <c r="U61" s="33" t="s">
        <v>0</v>
      </c>
      <c r="V61" s="2" t="s">
        <v>0</v>
      </c>
      <c r="W61" s="2" t="s">
        <v>0</v>
      </c>
      <c r="X61" s="2" t="s">
        <v>0</v>
      </c>
      <c r="Y61" s="2" t="s">
        <v>0</v>
      </c>
      <c r="Z61" s="2" t="s">
        <v>0</v>
      </c>
      <c r="AA61" s="2" t="s">
        <v>0</v>
      </c>
      <c r="AB61" s="2" t="s">
        <v>0</v>
      </c>
      <c r="AC61" s="2" t="s">
        <v>0</v>
      </c>
      <c r="AD61" s="2" t="s">
        <v>0</v>
      </c>
      <c r="AE61" s="33" t="s">
        <v>0</v>
      </c>
      <c r="AF61" s="2" t="s">
        <v>0</v>
      </c>
      <c r="AG61" s="2" t="s">
        <v>0</v>
      </c>
      <c r="AH61" s="2" t="s">
        <v>0</v>
      </c>
      <c r="AI61" s="2">
        <v>232</v>
      </c>
      <c r="AJ61" s="2">
        <v>381</v>
      </c>
      <c r="AK61" s="2">
        <v>649</v>
      </c>
      <c r="AL61" s="2">
        <v>963</v>
      </c>
      <c r="AM61" s="2">
        <v>752</v>
      </c>
      <c r="AN61" s="2">
        <v>496</v>
      </c>
      <c r="AO61" s="33">
        <v>896</v>
      </c>
      <c r="AP61" s="2">
        <v>615</v>
      </c>
      <c r="AQ61" s="2">
        <v>919</v>
      </c>
      <c r="AR61" s="2">
        <v>2077</v>
      </c>
      <c r="AS61" s="2">
        <v>245</v>
      </c>
      <c r="AT61" s="2">
        <v>312</v>
      </c>
      <c r="AU61" s="2">
        <v>662</v>
      </c>
      <c r="AV61" s="2">
        <v>1139</v>
      </c>
      <c r="AW61" s="2">
        <v>872</v>
      </c>
      <c r="AX61" s="2">
        <v>313</v>
      </c>
      <c r="AY61" s="33">
        <v>74</v>
      </c>
      <c r="AZ61" s="2">
        <v>225</v>
      </c>
      <c r="BA61" s="2">
        <v>500</v>
      </c>
      <c r="BB61" s="2">
        <v>339</v>
      </c>
      <c r="BC61" s="2">
        <v>1581</v>
      </c>
      <c r="BD61" s="2">
        <v>1335</v>
      </c>
      <c r="BE61" s="2">
        <v>1091</v>
      </c>
      <c r="BF61" s="2">
        <v>1877</v>
      </c>
      <c r="BG61" s="2">
        <v>583</v>
      </c>
      <c r="BH61" s="2">
        <v>1404</v>
      </c>
      <c r="BI61" s="33">
        <v>818</v>
      </c>
      <c r="BJ61" s="2">
        <v>581</v>
      </c>
      <c r="BK61" s="2">
        <v>1748</v>
      </c>
      <c r="BL61" s="2">
        <v>2529</v>
      </c>
      <c r="BM61" s="2">
        <v>1096</v>
      </c>
      <c r="BN61" s="2">
        <v>746</v>
      </c>
      <c r="BO61" s="2">
        <v>700</v>
      </c>
      <c r="BP61" s="3">
        <v>1231</v>
      </c>
      <c r="BQ61" s="3">
        <v>805</v>
      </c>
      <c r="BR61" s="3">
        <v>852</v>
      </c>
      <c r="BS61" s="67">
        <v>1329</v>
      </c>
      <c r="BT61" s="3">
        <v>873</v>
      </c>
      <c r="BU61" s="3">
        <v>1191</v>
      </c>
      <c r="BV61" s="3">
        <v>757</v>
      </c>
      <c r="BW61" s="2">
        <v>1324</v>
      </c>
      <c r="BX61" s="2">
        <v>1378</v>
      </c>
      <c r="BY61" s="2">
        <v>1147</v>
      </c>
      <c r="BZ61" s="2">
        <v>315</v>
      </c>
      <c r="CA61" s="2">
        <v>964</v>
      </c>
      <c r="CB61" s="2">
        <v>624</v>
      </c>
      <c r="CC61" s="33">
        <v>1019</v>
      </c>
      <c r="CD61" s="41">
        <v>782</v>
      </c>
      <c r="CE61" s="2">
        <v>591</v>
      </c>
      <c r="CF61" s="33">
        <v>511</v>
      </c>
      <c r="CG61" s="4">
        <f t="shared" si="6"/>
        <v>44443</v>
      </c>
      <c r="CH61" s="5" t="s">
        <v>83</v>
      </c>
      <c r="CI61" s="68">
        <f t="shared" si="0"/>
        <v>2529</v>
      </c>
      <c r="CJ61" s="2" cm="1">
        <f t="array" ref="CJ61">MIN(IF(B61:CF61&gt;0,B61:CF61))</f>
        <v>74</v>
      </c>
      <c r="CK61" s="68">
        <f t="shared" si="1"/>
        <v>50</v>
      </c>
      <c r="CL61" s="68" cm="1">
        <f t="array" ref="CL61">LOOKUP(2,1/(B61:CF61&lt;&gt;0),B$1:CF$1)</f>
        <v>2022</v>
      </c>
      <c r="CM61" s="52">
        <f t="shared" si="2"/>
        <v>888.86</v>
      </c>
      <c r="CN61" s="69">
        <f t="shared" si="3"/>
        <v>1378</v>
      </c>
      <c r="CO61" s="2">
        <f t="shared" si="4"/>
        <v>315</v>
      </c>
      <c r="CP61" s="69">
        <f t="shared" si="5"/>
        <v>865.5</v>
      </c>
      <c r="CQ61" s="1"/>
    </row>
    <row r="62" spans="1:95" ht="14" thickBot="1" x14ac:dyDescent="0.2">
      <c r="A62" s="11" t="s">
        <v>58</v>
      </c>
      <c r="B62" s="65">
        <v>0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6">
        <v>0</v>
      </c>
      <c r="L62" s="65">
        <v>0</v>
      </c>
      <c r="M62" s="7">
        <v>8</v>
      </c>
      <c r="N62" s="2">
        <v>0</v>
      </c>
      <c r="O62" s="2">
        <v>0</v>
      </c>
      <c r="P62" s="2">
        <v>0</v>
      </c>
      <c r="Q62" s="2">
        <v>64</v>
      </c>
      <c r="R62" s="2">
        <v>2</v>
      </c>
      <c r="S62" s="2">
        <v>7</v>
      </c>
      <c r="T62" s="2">
        <v>6</v>
      </c>
      <c r="U62" s="33">
        <v>19</v>
      </c>
      <c r="V62" s="2">
        <v>45</v>
      </c>
      <c r="W62" s="2">
        <v>126</v>
      </c>
      <c r="X62" s="2">
        <v>62</v>
      </c>
      <c r="Y62" s="2">
        <v>89</v>
      </c>
      <c r="Z62" s="2">
        <v>97</v>
      </c>
      <c r="AA62" s="2">
        <v>57</v>
      </c>
      <c r="AB62" s="2">
        <v>102</v>
      </c>
      <c r="AC62" s="2">
        <v>46</v>
      </c>
      <c r="AD62" s="2">
        <v>107</v>
      </c>
      <c r="AE62" s="33">
        <v>94</v>
      </c>
      <c r="AF62" s="2">
        <v>183</v>
      </c>
      <c r="AG62" s="2">
        <v>57</v>
      </c>
      <c r="AH62" s="2">
        <v>57</v>
      </c>
      <c r="AI62" s="2">
        <v>44</v>
      </c>
      <c r="AJ62" s="2">
        <v>215</v>
      </c>
      <c r="AK62" s="2">
        <v>76</v>
      </c>
      <c r="AL62" s="2">
        <v>103</v>
      </c>
      <c r="AM62" s="2">
        <v>162</v>
      </c>
      <c r="AN62" s="2">
        <v>298</v>
      </c>
      <c r="AO62" s="33">
        <v>153</v>
      </c>
      <c r="AP62" s="2">
        <v>64</v>
      </c>
      <c r="AQ62" s="2">
        <v>325</v>
      </c>
      <c r="AR62" s="2">
        <v>410</v>
      </c>
      <c r="AS62" s="2">
        <v>78</v>
      </c>
      <c r="AT62" s="2">
        <v>87</v>
      </c>
      <c r="AU62" s="2">
        <v>350</v>
      </c>
      <c r="AV62" s="2">
        <v>213</v>
      </c>
      <c r="AW62" s="2">
        <v>650</v>
      </c>
      <c r="AX62" s="2">
        <v>300</v>
      </c>
      <c r="AY62" s="33">
        <v>138</v>
      </c>
      <c r="AZ62" s="2">
        <v>170</v>
      </c>
      <c r="BA62" s="2">
        <v>180</v>
      </c>
      <c r="BB62" s="2">
        <v>429</v>
      </c>
      <c r="BC62" s="2">
        <v>276</v>
      </c>
      <c r="BD62" s="2">
        <v>304</v>
      </c>
      <c r="BE62" s="2">
        <v>334</v>
      </c>
      <c r="BF62" s="2">
        <v>655</v>
      </c>
      <c r="BG62" s="2">
        <v>197</v>
      </c>
      <c r="BH62" s="2">
        <v>860</v>
      </c>
      <c r="BI62" s="33">
        <v>304</v>
      </c>
      <c r="BJ62" s="2">
        <v>270</v>
      </c>
      <c r="BK62" s="2">
        <v>611</v>
      </c>
      <c r="BL62" s="2">
        <v>342</v>
      </c>
      <c r="BM62" s="2">
        <v>536</v>
      </c>
      <c r="BN62" s="2">
        <v>201</v>
      </c>
      <c r="BO62" s="2">
        <v>366</v>
      </c>
      <c r="BP62" s="3">
        <v>708</v>
      </c>
      <c r="BQ62" s="3">
        <v>343</v>
      </c>
      <c r="BR62" s="3">
        <v>338</v>
      </c>
      <c r="BS62" s="67">
        <v>614</v>
      </c>
      <c r="BT62" s="3">
        <v>380</v>
      </c>
      <c r="BU62" s="3">
        <v>359</v>
      </c>
      <c r="BV62" s="3">
        <v>645</v>
      </c>
      <c r="BW62" s="2">
        <v>645</v>
      </c>
      <c r="BX62" s="2">
        <v>169</v>
      </c>
      <c r="BY62" s="2">
        <v>143</v>
      </c>
      <c r="BZ62" s="2">
        <v>208</v>
      </c>
      <c r="CA62" s="2">
        <v>647</v>
      </c>
      <c r="CB62" s="2">
        <v>675</v>
      </c>
      <c r="CC62" s="33">
        <v>93</v>
      </c>
      <c r="CD62" s="41">
        <v>603</v>
      </c>
      <c r="CE62" s="2">
        <v>288</v>
      </c>
      <c r="CF62" s="33">
        <v>262</v>
      </c>
      <c r="CG62" s="4">
        <f t="shared" si="6"/>
        <v>18049</v>
      </c>
      <c r="CH62" s="5" t="s">
        <v>58</v>
      </c>
      <c r="CI62" s="68">
        <f t="shared" si="0"/>
        <v>860</v>
      </c>
      <c r="CJ62" s="2" cm="1">
        <f t="array" ref="CJ62">MIN(IF(B62:CF62&gt;0,B62:CF62))</f>
        <v>2</v>
      </c>
      <c r="CK62" s="68">
        <f t="shared" si="1"/>
        <v>69</v>
      </c>
      <c r="CL62" s="68" cm="1">
        <f t="array" ref="CL62">LOOKUP(2,1/(B62:CF62&lt;&gt;0),B$1:CF$1)</f>
        <v>2022</v>
      </c>
      <c r="CM62" s="52">
        <f t="shared" si="2"/>
        <v>217.45783132530121</v>
      </c>
      <c r="CN62" s="69">
        <f t="shared" si="3"/>
        <v>675</v>
      </c>
      <c r="CO62" s="2">
        <f t="shared" si="4"/>
        <v>93</v>
      </c>
      <c r="CP62" s="69">
        <f t="shared" si="5"/>
        <v>373.3</v>
      </c>
      <c r="CQ62" s="1"/>
    </row>
    <row r="63" spans="1:95" ht="14" thickBot="1" x14ac:dyDescent="0.2">
      <c r="A63" s="11" t="s">
        <v>3</v>
      </c>
      <c r="B63" s="65">
        <v>0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7">
        <v>1</v>
      </c>
      <c r="J63" s="2">
        <v>0</v>
      </c>
      <c r="K63" s="33">
        <v>0</v>
      </c>
      <c r="L63" s="2">
        <v>0</v>
      </c>
      <c r="M63" s="2">
        <v>0</v>
      </c>
      <c r="N63" s="2">
        <v>0</v>
      </c>
      <c r="O63" s="2">
        <v>0</v>
      </c>
      <c r="P63" s="2">
        <v>1</v>
      </c>
      <c r="Q63" s="2">
        <v>2</v>
      </c>
      <c r="R63" s="2">
        <v>1</v>
      </c>
      <c r="S63" s="2">
        <v>0</v>
      </c>
      <c r="T63" s="2">
        <v>1</v>
      </c>
      <c r="U63" s="33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33">
        <v>0</v>
      </c>
      <c r="AF63" s="2">
        <v>1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33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33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33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3">
        <v>0</v>
      </c>
      <c r="BQ63" s="3">
        <v>0</v>
      </c>
      <c r="BR63" s="3">
        <v>0</v>
      </c>
      <c r="BS63" s="67">
        <v>0</v>
      </c>
      <c r="BT63" s="3">
        <v>0</v>
      </c>
      <c r="BU63" s="3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33">
        <v>0</v>
      </c>
      <c r="CD63" s="41">
        <v>0</v>
      </c>
      <c r="CE63" s="2">
        <v>0</v>
      </c>
      <c r="CF63" s="33">
        <v>2</v>
      </c>
      <c r="CG63" s="4">
        <f t="shared" si="6"/>
        <v>9</v>
      </c>
      <c r="CH63" s="5" t="s">
        <v>3</v>
      </c>
      <c r="CI63" s="68">
        <f t="shared" si="0"/>
        <v>2</v>
      </c>
      <c r="CJ63" s="2" cm="1">
        <f t="array" ref="CJ63">MIN(IF(B63:CF63&gt;0,B63:CF63))</f>
        <v>1</v>
      </c>
      <c r="CK63" s="68">
        <f t="shared" si="1"/>
        <v>7</v>
      </c>
      <c r="CL63" s="68" cm="1">
        <f t="array" ref="CL63">LOOKUP(2,1/(B63:CF63&lt;&gt;0),B$1:CF$1)</f>
        <v>2022</v>
      </c>
      <c r="CM63" s="52">
        <f t="shared" si="2"/>
        <v>0.10843373493975904</v>
      </c>
      <c r="CN63" s="69">
        <f t="shared" si="3"/>
        <v>2</v>
      </c>
      <c r="CO63" s="2">
        <f t="shared" si="4"/>
        <v>0</v>
      </c>
      <c r="CP63" s="69">
        <f t="shared" si="5"/>
        <v>0.2</v>
      </c>
      <c r="CQ63" s="1"/>
    </row>
    <row r="64" spans="1:95" ht="14" thickBot="1" x14ac:dyDescent="0.2">
      <c r="A64" s="11" t="s">
        <v>164</v>
      </c>
      <c r="B64" s="10">
        <v>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33">
        <v>0</v>
      </c>
      <c r="L64" s="2">
        <v>0</v>
      </c>
      <c r="M64" s="2">
        <v>0</v>
      </c>
      <c r="N64" s="2">
        <v>1</v>
      </c>
      <c r="O64" s="2">
        <v>1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33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1</v>
      </c>
      <c r="AC64" s="2">
        <v>0</v>
      </c>
      <c r="AD64" s="2">
        <v>0</v>
      </c>
      <c r="AE64" s="33">
        <v>1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33">
        <v>1</v>
      </c>
      <c r="AP64" s="2">
        <v>5</v>
      </c>
      <c r="AQ64" s="2">
        <v>0</v>
      </c>
      <c r="AR64" s="2">
        <v>8</v>
      </c>
      <c r="AS64" s="2">
        <v>13</v>
      </c>
      <c r="AT64" s="2">
        <v>15</v>
      </c>
      <c r="AU64" s="2">
        <v>4</v>
      </c>
      <c r="AV64" s="2">
        <v>24</v>
      </c>
      <c r="AW64" s="2">
        <v>20</v>
      </c>
      <c r="AX64" s="2">
        <v>14</v>
      </c>
      <c r="AY64" s="33">
        <v>1</v>
      </c>
      <c r="AZ64" s="2">
        <v>11</v>
      </c>
      <c r="BA64" s="2">
        <v>13</v>
      </c>
      <c r="BB64" s="2">
        <v>10</v>
      </c>
      <c r="BC64" s="2">
        <v>28</v>
      </c>
      <c r="BD64" s="2">
        <v>16</v>
      </c>
      <c r="BE64" s="2">
        <v>23</v>
      </c>
      <c r="BF64" s="2">
        <v>5</v>
      </c>
      <c r="BG64" s="2">
        <v>9</v>
      </c>
      <c r="BH64" s="2">
        <v>6</v>
      </c>
      <c r="BI64" s="33">
        <v>5</v>
      </c>
      <c r="BJ64" s="2">
        <v>1</v>
      </c>
      <c r="BK64" s="2">
        <v>6</v>
      </c>
      <c r="BL64" s="2">
        <v>0</v>
      </c>
      <c r="BM64" s="2">
        <v>2</v>
      </c>
      <c r="BN64" s="2">
        <v>2</v>
      </c>
      <c r="BO64" s="2">
        <v>7</v>
      </c>
      <c r="BP64" s="3">
        <v>4</v>
      </c>
      <c r="BQ64" s="3">
        <v>4</v>
      </c>
      <c r="BR64" s="3">
        <v>5</v>
      </c>
      <c r="BS64" s="67">
        <v>15</v>
      </c>
      <c r="BT64" s="3">
        <v>15</v>
      </c>
      <c r="BU64" s="3">
        <v>32</v>
      </c>
      <c r="BV64" s="3">
        <v>9</v>
      </c>
      <c r="BW64" s="2">
        <v>14</v>
      </c>
      <c r="BX64" s="2">
        <v>11</v>
      </c>
      <c r="BY64" s="2">
        <v>15</v>
      </c>
      <c r="BZ64" s="2">
        <v>16</v>
      </c>
      <c r="CA64" s="2">
        <v>18</v>
      </c>
      <c r="CB64" s="2">
        <v>8</v>
      </c>
      <c r="CC64" s="33">
        <v>10</v>
      </c>
      <c r="CD64" s="41">
        <v>11</v>
      </c>
      <c r="CE64" s="2">
        <v>7</v>
      </c>
      <c r="CF64" s="33">
        <v>8</v>
      </c>
      <c r="CG64" s="4">
        <f t="shared" si="6"/>
        <v>456</v>
      </c>
      <c r="CH64" s="5" t="s">
        <v>164</v>
      </c>
      <c r="CI64" s="68">
        <f t="shared" si="0"/>
        <v>32</v>
      </c>
      <c r="CJ64" s="2" cm="1">
        <f t="array" ref="CJ64">MIN(IF(B64:CF64&gt;0,B64:CF64))</f>
        <v>1</v>
      </c>
      <c r="CK64" s="68">
        <f t="shared" si="1"/>
        <v>47</v>
      </c>
      <c r="CL64" s="68" cm="1">
        <f t="array" ref="CL64">LOOKUP(2,1/(B64:CF64&lt;&gt;0),B$1:CF$1)</f>
        <v>2022</v>
      </c>
      <c r="CM64" s="52">
        <f t="shared" si="2"/>
        <v>5.4939759036144578</v>
      </c>
      <c r="CN64" s="69">
        <f t="shared" si="3"/>
        <v>18</v>
      </c>
      <c r="CO64" s="2">
        <f t="shared" si="4"/>
        <v>7</v>
      </c>
      <c r="CP64" s="69">
        <f t="shared" si="5"/>
        <v>11.8</v>
      </c>
      <c r="CQ64" s="1"/>
    </row>
    <row r="65" spans="1:95" ht="14" thickBot="1" x14ac:dyDescent="0.2">
      <c r="A65" s="11" t="s">
        <v>144</v>
      </c>
      <c r="B65" s="65">
        <v>0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32">
        <v>2</v>
      </c>
      <c r="L65" s="2">
        <v>0</v>
      </c>
      <c r="M65" s="2">
        <v>1</v>
      </c>
      <c r="N65" s="2">
        <v>1</v>
      </c>
      <c r="O65" s="2">
        <v>1</v>
      </c>
      <c r="P65" s="2">
        <v>1</v>
      </c>
      <c r="Q65" s="2">
        <v>1</v>
      </c>
      <c r="R65" s="2">
        <v>0</v>
      </c>
      <c r="S65" s="2">
        <v>0</v>
      </c>
      <c r="T65" s="2">
        <v>1</v>
      </c>
      <c r="U65" s="33">
        <v>0</v>
      </c>
      <c r="V65" s="2">
        <v>0</v>
      </c>
      <c r="W65" s="2">
        <v>0</v>
      </c>
      <c r="X65" s="2">
        <v>0</v>
      </c>
      <c r="Y65" s="2">
        <v>0</v>
      </c>
      <c r="Z65" s="2">
        <v>1</v>
      </c>
      <c r="AA65" s="2">
        <v>1</v>
      </c>
      <c r="AB65" s="2">
        <v>2</v>
      </c>
      <c r="AC65" s="2">
        <v>1</v>
      </c>
      <c r="AD65" s="2">
        <v>1</v>
      </c>
      <c r="AE65" s="33">
        <v>0</v>
      </c>
      <c r="AF65" s="2">
        <v>2</v>
      </c>
      <c r="AG65" s="2">
        <v>2</v>
      </c>
      <c r="AH65" s="2">
        <v>1</v>
      </c>
      <c r="AI65" s="2">
        <v>2</v>
      </c>
      <c r="AJ65" s="2">
        <v>3</v>
      </c>
      <c r="AK65" s="2">
        <v>3</v>
      </c>
      <c r="AL65" s="2">
        <v>1</v>
      </c>
      <c r="AM65" s="2">
        <v>1</v>
      </c>
      <c r="AN65" s="2">
        <v>1</v>
      </c>
      <c r="AO65" s="33">
        <v>4</v>
      </c>
      <c r="AP65" s="2">
        <v>18</v>
      </c>
      <c r="AQ65" s="2">
        <v>11</v>
      </c>
      <c r="AR65" s="2">
        <v>15</v>
      </c>
      <c r="AS65" s="2">
        <v>16</v>
      </c>
      <c r="AT65" s="2">
        <v>21</v>
      </c>
      <c r="AU65" s="2">
        <v>8</v>
      </c>
      <c r="AV65" s="2">
        <v>28</v>
      </c>
      <c r="AW65" s="2">
        <v>8</v>
      </c>
      <c r="AX65" s="2">
        <v>8</v>
      </c>
      <c r="AY65" s="33">
        <v>1</v>
      </c>
      <c r="AZ65" s="2">
        <v>3</v>
      </c>
      <c r="BA65" s="2">
        <v>10</v>
      </c>
      <c r="BB65" s="2">
        <v>4</v>
      </c>
      <c r="BC65" s="2">
        <v>9</v>
      </c>
      <c r="BD65" s="2">
        <v>19</v>
      </c>
      <c r="BE65" s="2">
        <v>5</v>
      </c>
      <c r="BF65" s="2">
        <v>7</v>
      </c>
      <c r="BG65" s="2">
        <v>6</v>
      </c>
      <c r="BH65" s="2">
        <v>7</v>
      </c>
      <c r="BI65" s="33">
        <v>3</v>
      </c>
      <c r="BJ65" s="2">
        <v>0</v>
      </c>
      <c r="BK65" s="2">
        <v>9</v>
      </c>
      <c r="BL65" s="2">
        <v>0</v>
      </c>
      <c r="BM65" s="2">
        <v>0</v>
      </c>
      <c r="BN65" s="2">
        <v>0</v>
      </c>
      <c r="BO65" s="2">
        <v>4</v>
      </c>
      <c r="BP65" s="3">
        <v>2</v>
      </c>
      <c r="BQ65" s="3" t="s">
        <v>24</v>
      </c>
      <c r="BR65" s="3">
        <v>4</v>
      </c>
      <c r="BS65" s="67">
        <v>1</v>
      </c>
      <c r="BT65" s="3">
        <v>5</v>
      </c>
      <c r="BU65" s="3">
        <v>21</v>
      </c>
      <c r="BV65" s="3">
        <v>1</v>
      </c>
      <c r="BW65" s="2">
        <v>8</v>
      </c>
      <c r="BX65" s="2">
        <v>4</v>
      </c>
      <c r="BY65" s="2">
        <v>1</v>
      </c>
      <c r="BZ65" s="2">
        <v>0</v>
      </c>
      <c r="CA65" s="2">
        <v>11</v>
      </c>
      <c r="CB65" s="2">
        <v>2</v>
      </c>
      <c r="CC65" s="33">
        <v>1</v>
      </c>
      <c r="CD65" s="41">
        <v>8</v>
      </c>
      <c r="CE65" s="2">
        <v>2</v>
      </c>
      <c r="CF65" s="33">
        <v>1</v>
      </c>
      <c r="CG65" s="4">
        <f t="shared" si="6"/>
        <v>326</v>
      </c>
      <c r="CH65" s="5" t="s">
        <v>144</v>
      </c>
      <c r="CI65" s="68">
        <f t="shared" si="0"/>
        <v>28</v>
      </c>
      <c r="CJ65" s="2" cm="1">
        <f t="array" ref="CJ65">MIN(IF(B65:CF65&gt;0,B65:CF65))</f>
        <v>1</v>
      </c>
      <c r="CK65" s="68">
        <f t="shared" si="1"/>
        <v>59</v>
      </c>
      <c r="CL65" s="68" cm="1">
        <f t="array" ref="CL65">LOOKUP(2,1/(B65:CF65&lt;&gt;0),B$1:CF$1)</f>
        <v>2022</v>
      </c>
      <c r="CM65" s="52">
        <f t="shared" si="2"/>
        <v>3.975609756097561</v>
      </c>
      <c r="CN65" s="69">
        <f t="shared" si="3"/>
        <v>11</v>
      </c>
      <c r="CO65" s="2">
        <f t="shared" si="4"/>
        <v>0</v>
      </c>
      <c r="CP65" s="69">
        <f t="shared" si="5"/>
        <v>3.8</v>
      </c>
      <c r="CQ65" s="1"/>
    </row>
    <row r="66" spans="1:95" ht="14" thickBot="1" x14ac:dyDescent="0.2">
      <c r="A66" s="11" t="s">
        <v>94</v>
      </c>
      <c r="B66" s="65">
        <v>0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32">
        <v>1</v>
      </c>
      <c r="L66" s="2">
        <v>0</v>
      </c>
      <c r="M66" s="2">
        <v>0</v>
      </c>
      <c r="N66" s="2">
        <v>0</v>
      </c>
      <c r="O66" s="2">
        <v>1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33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33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33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33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33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3">
        <v>0</v>
      </c>
      <c r="BQ66" s="3">
        <v>0</v>
      </c>
      <c r="BR66" s="3">
        <v>0</v>
      </c>
      <c r="BS66" s="67">
        <v>0</v>
      </c>
      <c r="BT66" s="3">
        <v>0</v>
      </c>
      <c r="BU66" s="3">
        <v>0</v>
      </c>
      <c r="BV66" s="2">
        <v>0</v>
      </c>
      <c r="BW66" s="2" t="s">
        <v>24</v>
      </c>
      <c r="BX66" s="2">
        <v>0</v>
      </c>
      <c r="BY66" s="2">
        <v>0</v>
      </c>
      <c r="BZ66" s="2">
        <v>0</v>
      </c>
      <c r="CA66" s="2">
        <v>1</v>
      </c>
      <c r="CB66" s="2">
        <v>0</v>
      </c>
      <c r="CC66" s="33">
        <v>0</v>
      </c>
      <c r="CD66" s="41">
        <v>0</v>
      </c>
      <c r="CE66" s="2">
        <v>0</v>
      </c>
      <c r="CF66" s="33">
        <v>0</v>
      </c>
      <c r="CG66" s="4">
        <f t="shared" si="6"/>
        <v>3</v>
      </c>
      <c r="CH66" s="5" t="s">
        <v>94</v>
      </c>
      <c r="CI66" s="68">
        <f t="shared" si="0"/>
        <v>1</v>
      </c>
      <c r="CJ66" s="2" cm="1">
        <f t="array" ref="CJ66">MIN(IF(B66:CF66&gt;0,B66:CF66))</f>
        <v>1</v>
      </c>
      <c r="CK66" s="68">
        <f t="shared" si="1"/>
        <v>3</v>
      </c>
      <c r="CL66" s="68" cm="1">
        <f t="array" ref="CL66">LOOKUP(2,1/(B66:CF66&lt;&gt;0),B$1:CF$1)</f>
        <v>2017</v>
      </c>
      <c r="CM66" s="52">
        <f t="shared" si="2"/>
        <v>3.6585365853658534E-2</v>
      </c>
      <c r="CN66" s="69">
        <f t="shared" si="3"/>
        <v>1</v>
      </c>
      <c r="CO66" s="2">
        <f t="shared" si="4"/>
        <v>0</v>
      </c>
      <c r="CP66" s="69">
        <f t="shared" si="5"/>
        <v>0.1111111111111111</v>
      </c>
      <c r="CQ66" s="1"/>
    </row>
    <row r="67" spans="1:95" ht="14" thickBot="1" x14ac:dyDescent="0.2">
      <c r="A67" s="11" t="s">
        <v>4</v>
      </c>
      <c r="B67" s="65">
        <v>0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6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5">
        <v>0</v>
      </c>
      <c r="T67" s="65">
        <v>0</v>
      </c>
      <c r="U67" s="66">
        <v>0</v>
      </c>
      <c r="V67" s="65">
        <v>0</v>
      </c>
      <c r="W67" s="65">
        <v>0</v>
      </c>
      <c r="X67" s="65">
        <v>0</v>
      </c>
      <c r="Y67" s="65">
        <v>0</v>
      </c>
      <c r="Z67" s="65">
        <v>0</v>
      </c>
      <c r="AA67" s="65">
        <v>0</v>
      </c>
      <c r="AB67" s="7">
        <v>1</v>
      </c>
      <c r="AC67" s="2">
        <v>0</v>
      </c>
      <c r="AD67" s="2">
        <v>0</v>
      </c>
      <c r="AE67" s="33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33">
        <v>0</v>
      </c>
      <c r="AP67" s="2">
        <v>2</v>
      </c>
      <c r="AQ67" s="2">
        <v>0</v>
      </c>
      <c r="AR67" s="2">
        <v>0</v>
      </c>
      <c r="AS67" s="2">
        <v>0</v>
      </c>
      <c r="AT67" s="2">
        <v>2</v>
      </c>
      <c r="AU67" s="2">
        <v>1</v>
      </c>
      <c r="AV67" s="2">
        <v>0</v>
      </c>
      <c r="AW67" s="2">
        <v>0</v>
      </c>
      <c r="AX67" s="2">
        <v>1</v>
      </c>
      <c r="AY67" s="33">
        <v>0</v>
      </c>
      <c r="AZ67" s="2">
        <v>0</v>
      </c>
      <c r="BA67" s="2">
        <v>4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1</v>
      </c>
      <c r="BH67" s="2">
        <v>1</v>
      </c>
      <c r="BI67" s="33">
        <v>0</v>
      </c>
      <c r="BJ67" s="2">
        <v>0</v>
      </c>
      <c r="BK67" s="2">
        <v>6</v>
      </c>
      <c r="BL67" s="2">
        <v>0</v>
      </c>
      <c r="BM67" s="2">
        <v>0</v>
      </c>
      <c r="BN67" s="2">
        <v>1</v>
      </c>
      <c r="BO67" s="2">
        <v>1</v>
      </c>
      <c r="BP67" s="3">
        <v>1</v>
      </c>
      <c r="BQ67" s="3" t="s">
        <v>24</v>
      </c>
      <c r="BR67" s="3">
        <v>2</v>
      </c>
      <c r="BS67" s="67">
        <v>0</v>
      </c>
      <c r="BT67" s="3">
        <v>0</v>
      </c>
      <c r="BU67" s="3">
        <v>3</v>
      </c>
      <c r="BV67" s="2">
        <v>0</v>
      </c>
      <c r="BW67" s="2">
        <v>0</v>
      </c>
      <c r="BX67" s="2">
        <v>1</v>
      </c>
      <c r="BY67" s="2">
        <v>1</v>
      </c>
      <c r="BZ67" s="2">
        <v>0</v>
      </c>
      <c r="CA67" s="2">
        <v>2</v>
      </c>
      <c r="CB67" s="2">
        <v>1</v>
      </c>
      <c r="CC67" s="33">
        <v>1</v>
      </c>
      <c r="CD67" s="41">
        <v>1</v>
      </c>
      <c r="CE67" s="2">
        <v>1</v>
      </c>
      <c r="CF67" s="33">
        <v>0</v>
      </c>
      <c r="CG67" s="4">
        <f t="shared" si="6"/>
        <v>35</v>
      </c>
      <c r="CH67" s="5" t="s">
        <v>4</v>
      </c>
      <c r="CI67" s="68">
        <f t="shared" ref="CI67:CI130" si="13">MAX(B67:CF67)</f>
        <v>6</v>
      </c>
      <c r="CJ67" s="2" cm="1">
        <f t="array" ref="CJ67">MIN(IF(B67:CF67&gt;0,B67:CF67))</f>
        <v>1</v>
      </c>
      <c r="CK67" s="68">
        <f t="shared" ref="CK67:CK130" si="14">COUNTIF(B67:CF67,"&gt;0")</f>
        <v>21</v>
      </c>
      <c r="CL67" s="68" cm="1">
        <f t="array" ref="CL67">LOOKUP(2,1/(B67:CF67&lt;&gt;0),B$1:CF$1)</f>
        <v>2021</v>
      </c>
      <c r="CM67" s="52">
        <f t="shared" ref="CM67:CM130" si="15">AVERAGE(B67:CF67)</f>
        <v>0.42682926829268292</v>
      </c>
      <c r="CN67" s="69">
        <f t="shared" ref="CN67:CN130" si="16">MAX(BW67:CF67)</f>
        <v>2</v>
      </c>
      <c r="CO67" s="2">
        <f t="shared" ref="CO67:CO130" si="17">MIN(BW67:CF67)</f>
        <v>0</v>
      </c>
      <c r="CP67" s="69">
        <f t="shared" ref="CP67:CP130" si="18">AVERAGE(BW67:CF67)</f>
        <v>0.8</v>
      </c>
      <c r="CQ67" s="1"/>
    </row>
    <row r="68" spans="1:95" ht="14" thickBot="1" x14ac:dyDescent="0.2">
      <c r="A68" s="11" t="s">
        <v>54</v>
      </c>
      <c r="B68" s="65">
        <v>0</v>
      </c>
      <c r="C68" s="65">
        <v>0</v>
      </c>
      <c r="D68" s="65">
        <v>0</v>
      </c>
      <c r="E68" s="65">
        <v>0</v>
      </c>
      <c r="F68" s="7">
        <v>2</v>
      </c>
      <c r="G68" s="2">
        <v>0</v>
      </c>
      <c r="H68" s="2">
        <v>0</v>
      </c>
      <c r="I68" s="2">
        <v>0</v>
      </c>
      <c r="J68" s="2">
        <v>0</v>
      </c>
      <c r="K68" s="33">
        <v>0</v>
      </c>
      <c r="L68" s="2">
        <v>0</v>
      </c>
      <c r="M68" s="2">
        <v>0</v>
      </c>
      <c r="N68" s="2">
        <v>0</v>
      </c>
      <c r="O68" s="2">
        <v>0</v>
      </c>
      <c r="P68" s="2">
        <v>3</v>
      </c>
      <c r="Q68" s="2">
        <v>1</v>
      </c>
      <c r="R68" s="2">
        <v>0</v>
      </c>
      <c r="S68" s="2">
        <v>1</v>
      </c>
      <c r="T68" s="2">
        <v>0</v>
      </c>
      <c r="U68" s="33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33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33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6</v>
      </c>
      <c r="AV68" s="2">
        <v>1</v>
      </c>
      <c r="AW68" s="2">
        <v>0</v>
      </c>
      <c r="AX68" s="2">
        <v>0</v>
      </c>
      <c r="AY68" s="33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33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3">
        <v>0</v>
      </c>
      <c r="BQ68" s="3">
        <v>0</v>
      </c>
      <c r="BR68" s="3">
        <v>0</v>
      </c>
      <c r="BS68" s="67">
        <v>0</v>
      </c>
      <c r="BT68" s="3">
        <v>0</v>
      </c>
      <c r="BU68" s="3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33">
        <v>0</v>
      </c>
      <c r="CD68" s="41">
        <v>0</v>
      </c>
      <c r="CE68" s="2">
        <v>0</v>
      </c>
      <c r="CF68" s="33">
        <v>0</v>
      </c>
      <c r="CG68" s="4">
        <f t="shared" ref="CG68:CG131" si="19">SUM(B68:CF68)</f>
        <v>14</v>
      </c>
      <c r="CH68" s="5" t="s">
        <v>54</v>
      </c>
      <c r="CI68" s="68">
        <f t="shared" si="13"/>
        <v>6</v>
      </c>
      <c r="CJ68" s="2" cm="1">
        <f t="array" ref="CJ68">MIN(IF(B68:CF68&gt;0,B68:CF68))</f>
        <v>1</v>
      </c>
      <c r="CK68" s="68">
        <f t="shared" si="14"/>
        <v>6</v>
      </c>
      <c r="CL68" s="68" cm="1">
        <f t="array" ref="CL68">LOOKUP(2,1/(B68:CF68&lt;&gt;0),B$1:CF$1)</f>
        <v>1986</v>
      </c>
      <c r="CM68" s="52">
        <f t="shared" si="15"/>
        <v>0.16867469879518071</v>
      </c>
      <c r="CN68" s="69">
        <f t="shared" si="16"/>
        <v>0</v>
      </c>
      <c r="CO68" s="2">
        <f t="shared" si="17"/>
        <v>0</v>
      </c>
      <c r="CP68" s="69">
        <f t="shared" si="18"/>
        <v>0</v>
      </c>
      <c r="CQ68" s="1"/>
    </row>
    <row r="69" spans="1:95" ht="14" thickBot="1" x14ac:dyDescent="0.2">
      <c r="A69" s="11" t="s">
        <v>91</v>
      </c>
      <c r="B69" s="65">
        <v>0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32">
        <v>1</v>
      </c>
      <c r="L69" s="2">
        <v>1</v>
      </c>
      <c r="M69" s="2">
        <v>0</v>
      </c>
      <c r="N69" s="2">
        <v>0</v>
      </c>
      <c r="O69" s="2">
        <v>2</v>
      </c>
      <c r="P69" s="2">
        <v>2</v>
      </c>
      <c r="Q69" s="2">
        <v>0</v>
      </c>
      <c r="R69" s="2">
        <v>0</v>
      </c>
      <c r="S69" s="2">
        <v>0</v>
      </c>
      <c r="T69" s="2">
        <v>1</v>
      </c>
      <c r="U69" s="33">
        <v>2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33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33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33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33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3">
        <v>0</v>
      </c>
      <c r="BQ69" s="3">
        <v>0</v>
      </c>
      <c r="BR69" s="3">
        <v>0</v>
      </c>
      <c r="BS69" s="67">
        <v>0</v>
      </c>
      <c r="BT69" s="3">
        <v>0</v>
      </c>
      <c r="BU69" s="3">
        <v>0</v>
      </c>
      <c r="BV69" s="2">
        <v>0</v>
      </c>
      <c r="BW69" s="2">
        <v>0</v>
      </c>
      <c r="BX69" s="2">
        <v>0</v>
      </c>
      <c r="BY69" s="2">
        <v>0</v>
      </c>
      <c r="BZ69" s="2">
        <v>1</v>
      </c>
      <c r="CA69" s="2">
        <v>0</v>
      </c>
      <c r="CB69" s="2">
        <v>0</v>
      </c>
      <c r="CC69" s="33">
        <v>0</v>
      </c>
      <c r="CD69" s="41">
        <v>0</v>
      </c>
      <c r="CE69" s="2">
        <v>0</v>
      </c>
      <c r="CF69" s="33">
        <v>0</v>
      </c>
      <c r="CG69" s="4">
        <f t="shared" si="19"/>
        <v>10</v>
      </c>
      <c r="CH69" s="5" t="s">
        <v>91</v>
      </c>
      <c r="CI69" s="68">
        <f t="shared" si="13"/>
        <v>2</v>
      </c>
      <c r="CJ69" s="2" cm="1">
        <f t="array" ref="CJ69">MIN(IF(B69:CF69&gt;0,B69:CF69))</f>
        <v>1</v>
      </c>
      <c r="CK69" s="68">
        <f t="shared" si="14"/>
        <v>7</v>
      </c>
      <c r="CL69" s="68" cm="1">
        <f t="array" ref="CL69">LOOKUP(2,1/(B69:CF69&lt;&gt;0),B$1:CF$1)</f>
        <v>2016</v>
      </c>
      <c r="CM69" s="52">
        <f t="shared" si="15"/>
        <v>0.12048192771084337</v>
      </c>
      <c r="CN69" s="69">
        <f t="shared" si="16"/>
        <v>1</v>
      </c>
      <c r="CO69" s="2">
        <f t="shared" si="17"/>
        <v>0</v>
      </c>
      <c r="CP69" s="69">
        <f t="shared" si="18"/>
        <v>0.1</v>
      </c>
      <c r="CQ69" s="1"/>
    </row>
    <row r="70" spans="1:95" ht="14" thickBot="1" x14ac:dyDescent="0.2">
      <c r="A70" s="11" t="s">
        <v>143</v>
      </c>
      <c r="B70" s="65">
        <v>0</v>
      </c>
      <c r="C70" s="65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6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v>0</v>
      </c>
      <c r="T70" s="65">
        <v>0</v>
      </c>
      <c r="U70" s="66">
        <v>0</v>
      </c>
      <c r="V70" s="65">
        <v>0</v>
      </c>
      <c r="W70" s="65">
        <v>0</v>
      </c>
      <c r="X70" s="65">
        <v>0</v>
      </c>
      <c r="Y70" s="65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  <c r="AE70" s="66">
        <v>0</v>
      </c>
      <c r="AF70" s="65">
        <v>0</v>
      </c>
      <c r="AG70" s="65">
        <v>0</v>
      </c>
      <c r="AH70" s="65">
        <v>0</v>
      </c>
      <c r="AI70" s="65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6">
        <v>0</v>
      </c>
      <c r="AP70" s="65">
        <v>0</v>
      </c>
      <c r="AQ70" s="65">
        <v>0</v>
      </c>
      <c r="AR70" s="65">
        <v>0</v>
      </c>
      <c r="AS70" s="65">
        <v>0</v>
      </c>
      <c r="AT70" s="65">
        <v>0</v>
      </c>
      <c r="AU70" s="7">
        <v>3</v>
      </c>
      <c r="AV70" s="2">
        <v>0</v>
      </c>
      <c r="AW70" s="2">
        <v>0</v>
      </c>
      <c r="AX70" s="2">
        <v>0</v>
      </c>
      <c r="AY70" s="33">
        <v>0</v>
      </c>
      <c r="AZ70" s="2">
        <v>1</v>
      </c>
      <c r="BA70" s="2">
        <v>0</v>
      </c>
      <c r="BB70" s="2">
        <v>0</v>
      </c>
      <c r="BC70" s="2">
        <v>1</v>
      </c>
      <c r="BD70" s="2">
        <v>1</v>
      </c>
      <c r="BE70" s="2">
        <v>0</v>
      </c>
      <c r="BF70" s="2">
        <v>2</v>
      </c>
      <c r="BG70" s="2">
        <v>0</v>
      </c>
      <c r="BH70" s="2">
        <v>0</v>
      </c>
      <c r="BI70" s="33">
        <v>1</v>
      </c>
      <c r="BJ70" s="2">
        <v>0</v>
      </c>
      <c r="BK70" s="2">
        <v>1</v>
      </c>
      <c r="BL70" s="2">
        <v>0</v>
      </c>
      <c r="BM70" s="2">
        <v>0</v>
      </c>
      <c r="BN70" s="2">
        <v>1</v>
      </c>
      <c r="BO70" s="2">
        <v>0</v>
      </c>
      <c r="BP70" s="3">
        <v>2</v>
      </c>
      <c r="BQ70" s="3">
        <v>0</v>
      </c>
      <c r="BR70" s="3">
        <v>0</v>
      </c>
      <c r="BS70" s="67">
        <v>0</v>
      </c>
      <c r="BT70" s="3">
        <v>0</v>
      </c>
      <c r="BU70" s="3">
        <v>1</v>
      </c>
      <c r="BV70" s="3">
        <v>2</v>
      </c>
      <c r="BW70" s="2">
        <v>0</v>
      </c>
      <c r="BX70" s="2">
        <v>2</v>
      </c>
      <c r="BY70" s="2">
        <v>1</v>
      </c>
      <c r="BZ70" s="2">
        <v>2</v>
      </c>
      <c r="CA70" s="2">
        <v>0</v>
      </c>
      <c r="CB70" s="2">
        <v>2</v>
      </c>
      <c r="CC70" s="33">
        <v>0</v>
      </c>
      <c r="CD70" s="41">
        <v>0</v>
      </c>
      <c r="CE70" s="2">
        <v>0</v>
      </c>
      <c r="CF70" s="33">
        <v>0</v>
      </c>
      <c r="CG70" s="4">
        <f t="shared" si="19"/>
        <v>23</v>
      </c>
      <c r="CH70" s="5" t="s">
        <v>143</v>
      </c>
      <c r="CI70" s="68">
        <f t="shared" si="13"/>
        <v>3</v>
      </c>
      <c r="CJ70" s="2" cm="1">
        <f t="array" ref="CJ70">MIN(IF(B70:CF70&gt;0,B70:CF70))</f>
        <v>1</v>
      </c>
      <c r="CK70" s="68">
        <f t="shared" si="14"/>
        <v>15</v>
      </c>
      <c r="CL70" s="68" cm="1">
        <f t="array" ref="CL70">LOOKUP(2,1/(B70:CF70&lt;&gt;0),B$1:CF$1)</f>
        <v>2018</v>
      </c>
      <c r="CM70" s="52">
        <f t="shared" si="15"/>
        <v>0.27710843373493976</v>
      </c>
      <c r="CN70" s="69">
        <f t="shared" si="16"/>
        <v>2</v>
      </c>
      <c r="CO70" s="2">
        <f t="shared" si="17"/>
        <v>0</v>
      </c>
      <c r="CP70" s="69">
        <f t="shared" si="18"/>
        <v>0.7</v>
      </c>
      <c r="CQ70" s="1"/>
    </row>
    <row r="71" spans="1:95" ht="14" thickBot="1" x14ac:dyDescent="0.2">
      <c r="A71" s="11" t="s">
        <v>117</v>
      </c>
      <c r="B71" s="65">
        <v>0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6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6">
        <v>0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0</v>
      </c>
      <c r="AD71" s="65">
        <v>0</v>
      </c>
      <c r="AE71" s="66">
        <v>0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6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0</v>
      </c>
      <c r="AY71" s="66">
        <v>0</v>
      </c>
      <c r="AZ71" s="65">
        <v>0</v>
      </c>
      <c r="BA71" s="65">
        <v>0</v>
      </c>
      <c r="BB71" s="65">
        <v>0</v>
      </c>
      <c r="BC71" s="65">
        <v>0</v>
      </c>
      <c r="BD71" s="65">
        <v>0</v>
      </c>
      <c r="BE71" s="65">
        <v>0</v>
      </c>
      <c r="BF71" s="65">
        <v>0</v>
      </c>
      <c r="BG71" s="65">
        <v>0</v>
      </c>
      <c r="BH71" s="65">
        <v>0</v>
      </c>
      <c r="BI71" s="66">
        <v>0</v>
      </c>
      <c r="BJ71" s="65">
        <v>0</v>
      </c>
      <c r="BK71" s="65">
        <v>0</v>
      </c>
      <c r="BL71" s="65">
        <v>0</v>
      </c>
      <c r="BM71" s="65">
        <v>0</v>
      </c>
      <c r="BN71" s="65">
        <v>0</v>
      </c>
      <c r="BO71" s="65">
        <v>0</v>
      </c>
      <c r="BP71" s="65">
        <v>0</v>
      </c>
      <c r="BQ71" s="65">
        <v>0</v>
      </c>
      <c r="BR71" s="65">
        <v>0</v>
      </c>
      <c r="BS71" s="66">
        <v>0</v>
      </c>
      <c r="BT71" s="65">
        <v>0</v>
      </c>
      <c r="BU71" s="65">
        <v>0</v>
      </c>
      <c r="BV71" s="65">
        <v>0</v>
      </c>
      <c r="BW71" s="7">
        <v>1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33">
        <v>0</v>
      </c>
      <c r="CD71" s="41">
        <v>0</v>
      </c>
      <c r="CE71" s="2">
        <v>0</v>
      </c>
      <c r="CF71" s="33">
        <v>0</v>
      </c>
      <c r="CG71" s="4">
        <f t="shared" si="19"/>
        <v>1</v>
      </c>
      <c r="CH71" s="5" t="s">
        <v>117</v>
      </c>
      <c r="CI71" s="68">
        <f t="shared" si="13"/>
        <v>1</v>
      </c>
      <c r="CJ71" s="2" cm="1">
        <f t="array" ref="CJ71">MIN(IF(B71:CF71&gt;0,B71:CF71))</f>
        <v>1</v>
      </c>
      <c r="CK71" s="68">
        <f t="shared" si="14"/>
        <v>1</v>
      </c>
      <c r="CL71" s="68" cm="1">
        <f t="array" ref="CL71">LOOKUP(2,1/(B71:CF71&lt;&gt;0),B$1:CF$1)</f>
        <v>2013</v>
      </c>
      <c r="CM71" s="52">
        <f t="shared" si="15"/>
        <v>1.2048192771084338E-2</v>
      </c>
      <c r="CN71" s="69">
        <f t="shared" si="16"/>
        <v>1</v>
      </c>
      <c r="CO71" s="2">
        <f t="shared" si="17"/>
        <v>0</v>
      </c>
      <c r="CP71" s="69">
        <f t="shared" si="18"/>
        <v>0.1</v>
      </c>
      <c r="CQ71" s="1"/>
    </row>
    <row r="72" spans="1:95" ht="14" thickBot="1" x14ac:dyDescent="0.2">
      <c r="A72" s="11" t="s">
        <v>5</v>
      </c>
      <c r="B72" s="65">
        <v>0</v>
      </c>
      <c r="C72" s="7">
        <v>1</v>
      </c>
      <c r="D72" s="2">
        <v>0</v>
      </c>
      <c r="E72" s="2">
        <v>0</v>
      </c>
      <c r="F72" s="2">
        <v>1</v>
      </c>
      <c r="G72" s="2">
        <v>0</v>
      </c>
      <c r="H72" s="2">
        <v>0</v>
      </c>
      <c r="I72" s="2">
        <v>0</v>
      </c>
      <c r="J72" s="2">
        <v>0</v>
      </c>
      <c r="K72" s="33">
        <v>0</v>
      </c>
      <c r="L72" s="2">
        <v>0</v>
      </c>
      <c r="M72" s="2">
        <v>0</v>
      </c>
      <c r="N72" s="2">
        <v>0</v>
      </c>
      <c r="O72" s="2">
        <v>1</v>
      </c>
      <c r="P72" s="2">
        <v>0</v>
      </c>
      <c r="Q72" s="2">
        <v>1</v>
      </c>
      <c r="R72" s="2">
        <v>2</v>
      </c>
      <c r="S72" s="2">
        <v>2</v>
      </c>
      <c r="T72" s="2">
        <v>2</v>
      </c>
      <c r="U72" s="33">
        <v>1</v>
      </c>
      <c r="V72" s="2">
        <v>1</v>
      </c>
      <c r="W72" s="2">
        <v>2</v>
      </c>
      <c r="X72" s="2">
        <v>0</v>
      </c>
      <c r="Y72" s="2">
        <v>2</v>
      </c>
      <c r="Z72" s="2">
        <v>0</v>
      </c>
      <c r="AA72" s="2">
        <v>2</v>
      </c>
      <c r="AB72" s="2">
        <v>4</v>
      </c>
      <c r="AC72" s="2">
        <v>4</v>
      </c>
      <c r="AD72" s="2">
        <v>0</v>
      </c>
      <c r="AE72" s="33">
        <v>0</v>
      </c>
      <c r="AF72" s="2">
        <v>4</v>
      </c>
      <c r="AG72" s="2">
        <v>5</v>
      </c>
      <c r="AH72" s="2">
        <v>4</v>
      </c>
      <c r="AI72" s="2">
        <v>5</v>
      </c>
      <c r="AJ72" s="2">
        <v>8</v>
      </c>
      <c r="AK72" s="2">
        <v>5</v>
      </c>
      <c r="AL72" s="2">
        <v>14</v>
      </c>
      <c r="AM72" s="2">
        <v>4</v>
      </c>
      <c r="AN72" s="2">
        <v>5</v>
      </c>
      <c r="AO72" s="33">
        <v>4</v>
      </c>
      <c r="AP72" s="2">
        <v>5</v>
      </c>
      <c r="AQ72" s="2">
        <v>6</v>
      </c>
      <c r="AR72" s="2">
        <v>7</v>
      </c>
      <c r="AS72" s="2">
        <v>7</v>
      </c>
      <c r="AT72" s="2">
        <v>18</v>
      </c>
      <c r="AU72" s="2">
        <v>9</v>
      </c>
      <c r="AV72" s="2">
        <v>14</v>
      </c>
      <c r="AW72" s="2">
        <v>11</v>
      </c>
      <c r="AX72" s="2">
        <v>16</v>
      </c>
      <c r="AY72" s="33">
        <v>9</v>
      </c>
      <c r="AZ72" s="2">
        <v>12</v>
      </c>
      <c r="BA72" s="2">
        <v>23</v>
      </c>
      <c r="BB72" s="2">
        <v>18</v>
      </c>
      <c r="BC72" s="2">
        <v>13</v>
      </c>
      <c r="BD72" s="2">
        <v>15</v>
      </c>
      <c r="BE72" s="2">
        <v>10</v>
      </c>
      <c r="BF72" s="2">
        <v>13</v>
      </c>
      <c r="BG72" s="2">
        <v>23</v>
      </c>
      <c r="BH72" s="2">
        <v>15</v>
      </c>
      <c r="BI72" s="33">
        <v>20</v>
      </c>
      <c r="BJ72" s="2">
        <v>10</v>
      </c>
      <c r="BK72" s="2">
        <v>16</v>
      </c>
      <c r="BL72" s="2">
        <v>10</v>
      </c>
      <c r="BM72" s="2">
        <v>2</v>
      </c>
      <c r="BN72" s="2">
        <v>14</v>
      </c>
      <c r="BO72" s="2">
        <v>12</v>
      </c>
      <c r="BP72" s="3">
        <v>17</v>
      </c>
      <c r="BQ72" s="3">
        <v>6</v>
      </c>
      <c r="BR72" s="3">
        <v>3</v>
      </c>
      <c r="BS72" s="67">
        <v>9</v>
      </c>
      <c r="BT72" s="3">
        <v>12</v>
      </c>
      <c r="BU72" s="3">
        <v>10</v>
      </c>
      <c r="BV72" s="3">
        <v>14</v>
      </c>
      <c r="BW72" s="2">
        <v>8</v>
      </c>
      <c r="BX72" s="2">
        <v>11</v>
      </c>
      <c r="BY72" s="2">
        <v>9</v>
      </c>
      <c r="BZ72" s="2">
        <v>6</v>
      </c>
      <c r="CA72" s="2">
        <v>7</v>
      </c>
      <c r="CB72" s="2">
        <v>6</v>
      </c>
      <c r="CC72" s="33">
        <v>5</v>
      </c>
      <c r="CD72" s="41">
        <v>7</v>
      </c>
      <c r="CE72" s="2">
        <v>8</v>
      </c>
      <c r="CF72" s="33">
        <v>4</v>
      </c>
      <c r="CG72" s="4">
        <f t="shared" si="19"/>
        <v>554</v>
      </c>
      <c r="CH72" s="5" t="s">
        <v>5</v>
      </c>
      <c r="CI72" s="68">
        <f t="shared" si="13"/>
        <v>23</v>
      </c>
      <c r="CJ72" s="2" cm="1">
        <f t="array" ref="CJ72">MIN(IF(B72:CF72&gt;0,B72:CF72))</f>
        <v>1</v>
      </c>
      <c r="CK72" s="68">
        <f t="shared" si="14"/>
        <v>67</v>
      </c>
      <c r="CL72" s="68" cm="1">
        <f t="array" ref="CL72">LOOKUP(2,1/(B72:CF72&lt;&gt;0),B$1:CF$1)</f>
        <v>2022</v>
      </c>
      <c r="CM72" s="52">
        <f t="shared" si="15"/>
        <v>6.6746987951807233</v>
      </c>
      <c r="CN72" s="69">
        <f t="shared" si="16"/>
        <v>11</v>
      </c>
      <c r="CO72" s="2">
        <f t="shared" si="17"/>
        <v>4</v>
      </c>
      <c r="CP72" s="69">
        <f t="shared" si="18"/>
        <v>7.1</v>
      </c>
      <c r="CQ72" s="1"/>
    </row>
    <row r="73" spans="1:95" ht="14" thickBot="1" x14ac:dyDescent="0.2">
      <c r="A73" s="11" t="s">
        <v>75</v>
      </c>
      <c r="B73" s="65">
        <v>0</v>
      </c>
      <c r="C73" s="7">
        <v>2</v>
      </c>
      <c r="D73" s="2">
        <v>0</v>
      </c>
      <c r="E73" s="2">
        <v>3</v>
      </c>
      <c r="F73" s="2">
        <v>0</v>
      </c>
      <c r="G73" s="2">
        <v>1</v>
      </c>
      <c r="H73" s="2">
        <v>0</v>
      </c>
      <c r="I73" s="2">
        <v>1</v>
      </c>
      <c r="J73" s="2">
        <v>0</v>
      </c>
      <c r="K73" s="33">
        <v>2</v>
      </c>
      <c r="L73" s="2">
        <v>2</v>
      </c>
      <c r="M73" s="2">
        <v>4</v>
      </c>
      <c r="N73" s="2">
        <v>1</v>
      </c>
      <c r="O73" s="2">
        <v>6</v>
      </c>
      <c r="P73" s="2">
        <v>4</v>
      </c>
      <c r="Q73" s="2">
        <v>0</v>
      </c>
      <c r="R73" s="2">
        <v>1</v>
      </c>
      <c r="S73" s="2">
        <v>2</v>
      </c>
      <c r="T73" s="2">
        <v>3</v>
      </c>
      <c r="U73" s="33">
        <v>1</v>
      </c>
      <c r="V73" s="2">
        <v>12</v>
      </c>
      <c r="W73" s="2">
        <v>0</v>
      </c>
      <c r="X73" s="2">
        <v>5</v>
      </c>
      <c r="Y73" s="2">
        <v>1</v>
      </c>
      <c r="Z73" s="2">
        <v>5</v>
      </c>
      <c r="AA73" s="2">
        <v>0</v>
      </c>
      <c r="AB73" s="2">
        <v>14</v>
      </c>
      <c r="AC73" s="2">
        <v>0</v>
      </c>
      <c r="AD73" s="2">
        <v>0</v>
      </c>
      <c r="AE73" s="33">
        <v>5</v>
      </c>
      <c r="AF73" s="2">
        <v>10</v>
      </c>
      <c r="AG73" s="2">
        <v>4</v>
      </c>
      <c r="AH73" s="2">
        <v>13</v>
      </c>
      <c r="AI73" s="2">
        <v>0</v>
      </c>
      <c r="AJ73" s="2">
        <v>6</v>
      </c>
      <c r="AK73" s="2">
        <v>0</v>
      </c>
      <c r="AL73" s="2">
        <v>9</v>
      </c>
      <c r="AM73" s="2">
        <v>2</v>
      </c>
      <c r="AN73" s="2">
        <v>0</v>
      </c>
      <c r="AO73" s="33">
        <v>3</v>
      </c>
      <c r="AP73" s="2">
        <v>0</v>
      </c>
      <c r="AQ73" s="2">
        <v>1</v>
      </c>
      <c r="AR73" s="2">
        <v>0</v>
      </c>
      <c r="AS73" s="2">
        <v>0</v>
      </c>
      <c r="AT73" s="2">
        <v>1</v>
      </c>
      <c r="AU73" s="2">
        <v>2</v>
      </c>
      <c r="AV73" s="2">
        <v>0</v>
      </c>
      <c r="AW73" s="2">
        <v>0</v>
      </c>
      <c r="AX73" s="2">
        <v>0</v>
      </c>
      <c r="AY73" s="33">
        <v>0</v>
      </c>
      <c r="AZ73" s="2">
        <v>0</v>
      </c>
      <c r="BA73" s="2">
        <v>2</v>
      </c>
      <c r="BB73" s="2">
        <v>0</v>
      </c>
      <c r="BC73" s="2">
        <v>1</v>
      </c>
      <c r="BD73" s="2">
        <v>0</v>
      </c>
      <c r="BE73" s="2">
        <v>1</v>
      </c>
      <c r="BF73" s="2">
        <v>4</v>
      </c>
      <c r="BG73" s="2">
        <v>0</v>
      </c>
      <c r="BH73" s="2">
        <v>0</v>
      </c>
      <c r="BI73" s="33">
        <v>1</v>
      </c>
      <c r="BJ73" s="2">
        <v>0</v>
      </c>
      <c r="BK73" s="2">
        <v>1</v>
      </c>
      <c r="BL73" s="2">
        <v>0</v>
      </c>
      <c r="BM73" s="2">
        <v>0</v>
      </c>
      <c r="BN73" s="2">
        <v>0</v>
      </c>
      <c r="BO73" s="2">
        <v>0</v>
      </c>
      <c r="BP73" s="3">
        <v>0</v>
      </c>
      <c r="BQ73" s="3">
        <v>0</v>
      </c>
      <c r="BR73" s="3">
        <v>0</v>
      </c>
      <c r="BS73" s="67">
        <v>0</v>
      </c>
      <c r="BT73" s="3">
        <v>0</v>
      </c>
      <c r="BU73" s="3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33">
        <v>0</v>
      </c>
      <c r="CD73" s="41">
        <v>0</v>
      </c>
      <c r="CE73" s="2">
        <v>1</v>
      </c>
      <c r="CF73" s="33">
        <v>2</v>
      </c>
      <c r="CG73" s="4">
        <f t="shared" si="19"/>
        <v>139</v>
      </c>
      <c r="CH73" s="5" t="s">
        <v>75</v>
      </c>
      <c r="CI73" s="68">
        <f t="shared" si="13"/>
        <v>14</v>
      </c>
      <c r="CJ73" s="2" cm="1">
        <f t="array" ref="CJ73">MIN(IF(B73:CF73&gt;0,B73:CF73))</f>
        <v>1</v>
      </c>
      <c r="CK73" s="68">
        <f t="shared" si="14"/>
        <v>38</v>
      </c>
      <c r="CL73" s="68" cm="1">
        <f t="array" ref="CL73">LOOKUP(2,1/(B73:CF73&lt;&gt;0),B$1:CF$1)</f>
        <v>2022</v>
      </c>
      <c r="CM73" s="52">
        <f t="shared" si="15"/>
        <v>1.6746987951807228</v>
      </c>
      <c r="CN73" s="69">
        <f t="shared" si="16"/>
        <v>2</v>
      </c>
      <c r="CO73" s="2">
        <f t="shared" si="17"/>
        <v>0</v>
      </c>
      <c r="CP73" s="69">
        <f t="shared" si="18"/>
        <v>0.3</v>
      </c>
      <c r="CQ73" s="1"/>
    </row>
    <row r="74" spans="1:95" ht="14" thickBot="1" x14ac:dyDescent="0.2">
      <c r="A74" s="11" t="s">
        <v>72</v>
      </c>
      <c r="B74" s="65">
        <v>0</v>
      </c>
      <c r="C74" s="65">
        <v>0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6">
        <v>0</v>
      </c>
      <c r="L74" s="65">
        <v>0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>
        <v>0</v>
      </c>
      <c r="T74" s="65">
        <v>0</v>
      </c>
      <c r="U74" s="66">
        <v>0</v>
      </c>
      <c r="V74" s="65">
        <v>0</v>
      </c>
      <c r="W74" s="65">
        <v>0</v>
      </c>
      <c r="X74" s="65">
        <v>0</v>
      </c>
      <c r="Y74" s="65">
        <v>0</v>
      </c>
      <c r="Z74" s="65">
        <v>0</v>
      </c>
      <c r="AA74" s="65">
        <v>0</v>
      </c>
      <c r="AB74" s="65">
        <v>0</v>
      </c>
      <c r="AC74" s="65">
        <v>0</v>
      </c>
      <c r="AD74" s="7">
        <v>1</v>
      </c>
      <c r="AE74" s="33">
        <v>2</v>
      </c>
      <c r="AF74" s="2">
        <v>0</v>
      </c>
      <c r="AG74" s="2">
        <v>1</v>
      </c>
      <c r="AH74" s="2">
        <v>2</v>
      </c>
      <c r="AI74" s="2">
        <v>2</v>
      </c>
      <c r="AJ74" s="2">
        <v>3</v>
      </c>
      <c r="AK74" s="2">
        <v>3</v>
      </c>
      <c r="AL74" s="2">
        <v>4</v>
      </c>
      <c r="AM74" s="2">
        <v>6</v>
      </c>
      <c r="AN74" s="2">
        <v>2</v>
      </c>
      <c r="AO74" s="33">
        <v>3</v>
      </c>
      <c r="AP74" s="2">
        <v>2</v>
      </c>
      <c r="AQ74" s="2">
        <v>7</v>
      </c>
      <c r="AR74" s="2">
        <v>9</v>
      </c>
      <c r="AS74" s="2">
        <v>9</v>
      </c>
      <c r="AT74" s="2">
        <v>10</v>
      </c>
      <c r="AU74" s="2">
        <v>17</v>
      </c>
      <c r="AV74" s="2">
        <v>19</v>
      </c>
      <c r="AW74" s="2">
        <v>24</v>
      </c>
      <c r="AX74" s="2">
        <v>20</v>
      </c>
      <c r="AY74" s="33">
        <v>10</v>
      </c>
      <c r="AZ74" s="2">
        <v>5</v>
      </c>
      <c r="BA74" s="2">
        <v>17</v>
      </c>
      <c r="BB74" s="2">
        <v>26</v>
      </c>
      <c r="BC74" s="2">
        <v>25</v>
      </c>
      <c r="BD74" s="2">
        <v>36</v>
      </c>
      <c r="BE74" s="2">
        <v>43</v>
      </c>
      <c r="BF74" s="2">
        <v>48</v>
      </c>
      <c r="BG74" s="2">
        <v>33</v>
      </c>
      <c r="BH74" s="2">
        <v>53</v>
      </c>
      <c r="BI74" s="33">
        <v>44</v>
      </c>
      <c r="BJ74" s="2">
        <v>36</v>
      </c>
      <c r="BK74" s="2">
        <v>48</v>
      </c>
      <c r="BL74" s="2">
        <v>31</v>
      </c>
      <c r="BM74" s="2">
        <v>31</v>
      </c>
      <c r="BN74" s="2">
        <v>49</v>
      </c>
      <c r="BO74" s="2">
        <v>49</v>
      </c>
      <c r="BP74" s="3">
        <v>46</v>
      </c>
      <c r="BQ74" s="3">
        <v>16</v>
      </c>
      <c r="BR74" s="3">
        <v>39</v>
      </c>
      <c r="BS74" s="67">
        <v>17</v>
      </c>
      <c r="BT74" s="3">
        <v>45</v>
      </c>
      <c r="BU74" s="3">
        <v>69</v>
      </c>
      <c r="BV74" s="3">
        <v>47</v>
      </c>
      <c r="BW74" s="2">
        <v>65</v>
      </c>
      <c r="BX74" s="2">
        <v>59</v>
      </c>
      <c r="BY74" s="2">
        <v>79</v>
      </c>
      <c r="BZ74" s="2">
        <v>44</v>
      </c>
      <c r="CA74" s="2">
        <v>94</v>
      </c>
      <c r="CB74" s="2">
        <v>51</v>
      </c>
      <c r="CC74" s="33">
        <v>40</v>
      </c>
      <c r="CD74" s="41">
        <v>59</v>
      </c>
      <c r="CE74" s="2">
        <v>62</v>
      </c>
      <c r="CF74" s="33">
        <v>66</v>
      </c>
      <c r="CG74" s="4">
        <f t="shared" si="19"/>
        <v>1628</v>
      </c>
      <c r="CH74" s="5" t="s">
        <v>72</v>
      </c>
      <c r="CI74" s="68">
        <f t="shared" si="13"/>
        <v>94</v>
      </c>
      <c r="CJ74" s="2" cm="1">
        <f t="array" ref="CJ74">MIN(IF(B74:CF74&gt;0,B74:CF74))</f>
        <v>1</v>
      </c>
      <c r="CK74" s="68">
        <f t="shared" si="14"/>
        <v>54</v>
      </c>
      <c r="CL74" s="68" cm="1">
        <f t="array" ref="CL74">LOOKUP(2,1/(B74:CF74&lt;&gt;0),B$1:CF$1)</f>
        <v>2022</v>
      </c>
      <c r="CM74" s="52">
        <f t="shared" si="15"/>
        <v>19.6144578313253</v>
      </c>
      <c r="CN74" s="69">
        <f t="shared" si="16"/>
        <v>94</v>
      </c>
      <c r="CO74" s="2">
        <f t="shared" si="17"/>
        <v>40</v>
      </c>
      <c r="CP74" s="69">
        <f t="shared" si="18"/>
        <v>61.9</v>
      </c>
      <c r="CQ74" s="1"/>
    </row>
    <row r="75" spans="1:95" ht="14" thickBot="1" x14ac:dyDescent="0.2">
      <c r="A75" s="11" t="s">
        <v>112</v>
      </c>
      <c r="B75" s="65">
        <v>0</v>
      </c>
      <c r="C75" s="65"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6">
        <v>0</v>
      </c>
      <c r="L75" s="31">
        <v>2</v>
      </c>
      <c r="M75" s="2">
        <v>1</v>
      </c>
      <c r="N75" s="2">
        <v>0</v>
      </c>
      <c r="O75" s="2">
        <v>2</v>
      </c>
      <c r="P75" s="2">
        <v>0</v>
      </c>
      <c r="Q75" s="2">
        <v>0</v>
      </c>
      <c r="R75" s="2">
        <v>1</v>
      </c>
      <c r="S75" s="2">
        <v>0</v>
      </c>
      <c r="T75" s="2">
        <v>0</v>
      </c>
      <c r="U75" s="33">
        <v>0</v>
      </c>
      <c r="V75" s="2">
        <v>0</v>
      </c>
      <c r="W75" s="2">
        <v>1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33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33">
        <v>0</v>
      </c>
      <c r="AP75" s="2">
        <v>0</v>
      </c>
      <c r="AQ75" s="2">
        <v>0</v>
      </c>
      <c r="AR75" s="2">
        <v>2</v>
      </c>
      <c r="AS75" s="2">
        <v>0</v>
      </c>
      <c r="AT75" s="2">
        <v>2</v>
      </c>
      <c r="AU75" s="2">
        <v>3</v>
      </c>
      <c r="AV75" s="2">
        <v>2</v>
      </c>
      <c r="AW75" s="2">
        <v>2</v>
      </c>
      <c r="AX75" s="2">
        <v>2</v>
      </c>
      <c r="AY75" s="33">
        <v>2</v>
      </c>
      <c r="AZ75" s="2">
        <v>0</v>
      </c>
      <c r="BA75" s="2">
        <v>0</v>
      </c>
      <c r="BB75" s="2">
        <v>0</v>
      </c>
      <c r="BC75" s="2">
        <v>0</v>
      </c>
      <c r="BD75" s="2">
        <v>4</v>
      </c>
      <c r="BE75" s="2">
        <v>3</v>
      </c>
      <c r="BF75" s="2">
        <v>1</v>
      </c>
      <c r="BG75" s="2">
        <v>5</v>
      </c>
      <c r="BH75" s="2">
        <v>1</v>
      </c>
      <c r="BI75" s="33">
        <v>3</v>
      </c>
      <c r="BJ75" s="2">
        <v>2</v>
      </c>
      <c r="BK75" s="2">
        <v>5</v>
      </c>
      <c r="BL75" s="2">
        <v>2</v>
      </c>
      <c r="BM75" s="2">
        <v>2</v>
      </c>
      <c r="BN75" s="2">
        <v>3</v>
      </c>
      <c r="BO75" s="2">
        <v>4</v>
      </c>
      <c r="BP75" s="3">
        <v>2</v>
      </c>
      <c r="BQ75" s="3">
        <v>2</v>
      </c>
      <c r="BR75" s="3">
        <v>8</v>
      </c>
      <c r="BS75" s="67">
        <v>0</v>
      </c>
      <c r="BT75" s="3">
        <v>8</v>
      </c>
      <c r="BU75" s="3">
        <v>3</v>
      </c>
      <c r="BV75" s="3">
        <v>4</v>
      </c>
      <c r="BW75" s="2">
        <v>7</v>
      </c>
      <c r="BX75" s="2">
        <v>2</v>
      </c>
      <c r="BY75" s="2">
        <v>6</v>
      </c>
      <c r="BZ75" s="2">
        <v>8</v>
      </c>
      <c r="CA75" s="2">
        <v>16</v>
      </c>
      <c r="CB75" s="2">
        <v>3</v>
      </c>
      <c r="CC75" s="33">
        <v>1</v>
      </c>
      <c r="CD75" s="41">
        <v>12</v>
      </c>
      <c r="CE75" s="2">
        <v>11</v>
      </c>
      <c r="CF75" s="33">
        <v>13</v>
      </c>
      <c r="CG75" s="4">
        <f t="shared" si="19"/>
        <v>163</v>
      </c>
      <c r="CH75" s="5" t="s">
        <v>112</v>
      </c>
      <c r="CI75" s="68">
        <f t="shared" si="13"/>
        <v>16</v>
      </c>
      <c r="CJ75" s="2" cm="1">
        <f t="array" ref="CJ75">MIN(IF(B75:CF75&gt;0,B75:CF75))</f>
        <v>1</v>
      </c>
      <c r="CK75" s="68">
        <f t="shared" si="14"/>
        <v>40</v>
      </c>
      <c r="CL75" s="68" cm="1">
        <f t="array" ref="CL75">LOOKUP(2,1/(B75:CF75&lt;&gt;0),B$1:CF$1)</f>
        <v>2022</v>
      </c>
      <c r="CM75" s="52">
        <f t="shared" si="15"/>
        <v>1.963855421686747</v>
      </c>
      <c r="CN75" s="69">
        <f t="shared" si="16"/>
        <v>16</v>
      </c>
      <c r="CO75" s="2">
        <f t="shared" si="17"/>
        <v>1</v>
      </c>
      <c r="CP75" s="69">
        <f t="shared" si="18"/>
        <v>7.9</v>
      </c>
      <c r="CQ75" s="1"/>
    </row>
    <row r="76" spans="1:95" ht="14" thickBot="1" x14ac:dyDescent="0.2">
      <c r="A76" s="11" t="s">
        <v>27</v>
      </c>
      <c r="B76" s="10">
        <v>1</v>
      </c>
      <c r="C76" s="2">
        <v>8</v>
      </c>
      <c r="D76" s="2">
        <v>9</v>
      </c>
      <c r="E76" s="2">
        <v>9</v>
      </c>
      <c r="F76" s="2">
        <v>5</v>
      </c>
      <c r="G76" s="2">
        <v>15</v>
      </c>
      <c r="H76" s="2">
        <v>2</v>
      </c>
      <c r="I76" s="2">
        <v>11</v>
      </c>
      <c r="J76" s="2">
        <v>7</v>
      </c>
      <c r="K76" s="33">
        <v>7</v>
      </c>
      <c r="L76" s="2">
        <v>6</v>
      </c>
      <c r="M76" s="2">
        <v>4</v>
      </c>
      <c r="N76" s="2">
        <v>16</v>
      </c>
      <c r="O76" s="2">
        <v>16</v>
      </c>
      <c r="P76" s="2">
        <v>10</v>
      </c>
      <c r="Q76" s="2">
        <v>11</v>
      </c>
      <c r="R76" s="2">
        <v>10</v>
      </c>
      <c r="S76" s="2">
        <v>9</v>
      </c>
      <c r="T76" s="2">
        <v>18</v>
      </c>
      <c r="U76" s="33">
        <v>14</v>
      </c>
      <c r="V76" s="2">
        <v>16</v>
      </c>
      <c r="W76" s="2">
        <v>40</v>
      </c>
      <c r="X76" s="2">
        <v>23</v>
      </c>
      <c r="Y76" s="2">
        <v>16</v>
      </c>
      <c r="Z76" s="2">
        <v>23</v>
      </c>
      <c r="AA76" s="2">
        <v>14</v>
      </c>
      <c r="AB76" s="2">
        <v>33</v>
      </c>
      <c r="AC76" s="2">
        <v>35</v>
      </c>
      <c r="AD76" s="2">
        <v>22</v>
      </c>
      <c r="AE76" s="33">
        <v>32</v>
      </c>
      <c r="AF76" s="2">
        <v>34</v>
      </c>
      <c r="AG76" s="2">
        <v>42</v>
      </c>
      <c r="AH76" s="2">
        <v>44</v>
      </c>
      <c r="AI76" s="2">
        <v>24</v>
      </c>
      <c r="AJ76" s="2">
        <v>53</v>
      </c>
      <c r="AK76" s="2">
        <v>64</v>
      </c>
      <c r="AL76" s="2">
        <v>32</v>
      </c>
      <c r="AM76" s="2">
        <v>32</v>
      </c>
      <c r="AN76" s="2">
        <v>14</v>
      </c>
      <c r="AO76" s="33">
        <v>50</v>
      </c>
      <c r="AP76" s="2">
        <v>51</v>
      </c>
      <c r="AQ76" s="2">
        <v>90</v>
      </c>
      <c r="AR76" s="2">
        <v>106</v>
      </c>
      <c r="AS76" s="2">
        <v>55</v>
      </c>
      <c r="AT76" s="2">
        <v>104</v>
      </c>
      <c r="AU76" s="2">
        <v>68</v>
      </c>
      <c r="AV76" s="2">
        <v>126</v>
      </c>
      <c r="AW76" s="2">
        <v>166</v>
      </c>
      <c r="AX76" s="2">
        <v>99</v>
      </c>
      <c r="AY76" s="33">
        <v>91</v>
      </c>
      <c r="AZ76" s="2">
        <v>48</v>
      </c>
      <c r="BA76" s="2">
        <v>102</v>
      </c>
      <c r="BB76" s="2">
        <v>80</v>
      </c>
      <c r="BC76" s="2">
        <v>100</v>
      </c>
      <c r="BD76" s="2">
        <v>127</v>
      </c>
      <c r="BE76" s="2">
        <v>133</v>
      </c>
      <c r="BF76" s="2">
        <v>119</v>
      </c>
      <c r="BG76" s="2">
        <v>59</v>
      </c>
      <c r="BH76" s="2">
        <v>129</v>
      </c>
      <c r="BI76" s="33">
        <v>92</v>
      </c>
      <c r="BJ76" s="2">
        <v>65</v>
      </c>
      <c r="BK76" s="2">
        <v>136</v>
      </c>
      <c r="BL76" s="2">
        <v>43</v>
      </c>
      <c r="BM76" s="2">
        <v>61</v>
      </c>
      <c r="BN76" s="2">
        <v>75</v>
      </c>
      <c r="BO76" s="2">
        <v>65</v>
      </c>
      <c r="BP76" s="3">
        <v>94</v>
      </c>
      <c r="BQ76" s="3">
        <v>38</v>
      </c>
      <c r="BR76" s="3">
        <v>75</v>
      </c>
      <c r="BS76" s="67">
        <v>35</v>
      </c>
      <c r="BT76" s="3">
        <v>64</v>
      </c>
      <c r="BU76" s="3">
        <v>80</v>
      </c>
      <c r="BV76" s="3">
        <v>69</v>
      </c>
      <c r="BW76" s="2">
        <v>109</v>
      </c>
      <c r="BX76" s="2">
        <v>77</v>
      </c>
      <c r="BY76" s="2">
        <v>92</v>
      </c>
      <c r="BZ76" s="2">
        <v>44</v>
      </c>
      <c r="CA76" s="2">
        <v>117</v>
      </c>
      <c r="CB76" s="2">
        <v>51</v>
      </c>
      <c r="CC76" s="33">
        <v>65</v>
      </c>
      <c r="CD76" s="41">
        <v>76</v>
      </c>
      <c r="CE76" s="2">
        <v>67</v>
      </c>
      <c r="CF76" s="33">
        <v>60</v>
      </c>
      <c r="CG76" s="4">
        <f t="shared" si="19"/>
        <v>4434</v>
      </c>
      <c r="CH76" s="5" t="s">
        <v>27</v>
      </c>
      <c r="CI76" s="68">
        <f t="shared" si="13"/>
        <v>166</v>
      </c>
      <c r="CJ76" s="2" cm="1">
        <f t="array" ref="CJ76">MIN(IF(B76:CF76&gt;0,B76:CF76))</f>
        <v>1</v>
      </c>
      <c r="CK76" s="68">
        <f t="shared" si="14"/>
        <v>83</v>
      </c>
      <c r="CL76" s="68" cm="1">
        <f t="array" ref="CL76">LOOKUP(2,1/(B76:CF76&lt;&gt;0),B$1:CF$1)</f>
        <v>2022</v>
      </c>
      <c r="CM76" s="52">
        <f t="shared" si="15"/>
        <v>53.421686746987952</v>
      </c>
      <c r="CN76" s="69">
        <f t="shared" si="16"/>
        <v>117</v>
      </c>
      <c r="CO76" s="2">
        <f t="shared" si="17"/>
        <v>44</v>
      </c>
      <c r="CP76" s="69">
        <f t="shared" si="18"/>
        <v>75.8</v>
      </c>
      <c r="CQ76" s="1"/>
    </row>
    <row r="77" spans="1:95" ht="14" thickBot="1" x14ac:dyDescent="0.2">
      <c r="A77" s="11" t="s">
        <v>41</v>
      </c>
      <c r="B77" s="10">
        <v>1</v>
      </c>
      <c r="C77" s="2">
        <v>0</v>
      </c>
      <c r="D77" s="2">
        <v>2</v>
      </c>
      <c r="E77" s="2">
        <v>0</v>
      </c>
      <c r="F77" s="2">
        <v>0</v>
      </c>
      <c r="G77" s="2">
        <v>1</v>
      </c>
      <c r="H77" s="2">
        <v>0</v>
      </c>
      <c r="I77" s="2">
        <v>2</v>
      </c>
      <c r="J77" s="2">
        <v>0</v>
      </c>
      <c r="K77" s="33">
        <v>3</v>
      </c>
      <c r="L77" s="2">
        <v>0</v>
      </c>
      <c r="M77" s="2">
        <v>1</v>
      </c>
      <c r="N77" s="2">
        <v>3</v>
      </c>
      <c r="O77" s="2">
        <v>2</v>
      </c>
      <c r="P77" s="2">
        <v>1</v>
      </c>
      <c r="Q77" s="2">
        <v>5</v>
      </c>
      <c r="R77" s="2">
        <v>4</v>
      </c>
      <c r="S77" s="2">
        <v>5</v>
      </c>
      <c r="T77" s="2">
        <v>3</v>
      </c>
      <c r="U77" s="33">
        <v>2</v>
      </c>
      <c r="V77" s="2">
        <v>1</v>
      </c>
      <c r="W77" s="2">
        <v>7</v>
      </c>
      <c r="X77" s="2">
        <v>6</v>
      </c>
      <c r="Y77" s="2">
        <v>9</v>
      </c>
      <c r="Z77" s="2">
        <v>4</v>
      </c>
      <c r="AA77" s="2">
        <v>8</v>
      </c>
      <c r="AB77" s="2">
        <v>13</v>
      </c>
      <c r="AC77" s="2">
        <v>7</v>
      </c>
      <c r="AD77" s="2">
        <v>6</v>
      </c>
      <c r="AE77" s="33">
        <v>9</v>
      </c>
      <c r="AF77" s="2">
        <v>10</v>
      </c>
      <c r="AG77" s="2">
        <v>16</v>
      </c>
      <c r="AH77" s="2">
        <v>5</v>
      </c>
      <c r="AI77" s="2">
        <v>5</v>
      </c>
      <c r="AJ77" s="2">
        <v>16</v>
      </c>
      <c r="AK77" s="2">
        <v>10</v>
      </c>
      <c r="AL77" s="2">
        <v>7</v>
      </c>
      <c r="AM77" s="2">
        <v>8</v>
      </c>
      <c r="AN77" s="2">
        <v>4</v>
      </c>
      <c r="AO77" s="33">
        <v>9</v>
      </c>
      <c r="AP77" s="2">
        <v>14</v>
      </c>
      <c r="AQ77" s="2">
        <v>12</v>
      </c>
      <c r="AR77" s="2">
        <v>15</v>
      </c>
      <c r="AS77" s="2">
        <v>10</v>
      </c>
      <c r="AT77" s="2">
        <v>14</v>
      </c>
      <c r="AU77" s="2">
        <v>13</v>
      </c>
      <c r="AV77" s="2">
        <v>22</v>
      </c>
      <c r="AW77" s="2">
        <v>27</v>
      </c>
      <c r="AX77" s="2">
        <v>15</v>
      </c>
      <c r="AY77" s="33">
        <v>22</v>
      </c>
      <c r="AZ77" s="2">
        <v>10</v>
      </c>
      <c r="BA77" s="2">
        <v>9</v>
      </c>
      <c r="BB77" s="2">
        <v>18</v>
      </c>
      <c r="BC77" s="2">
        <v>20</v>
      </c>
      <c r="BD77" s="2">
        <v>24</v>
      </c>
      <c r="BE77" s="2">
        <v>32</v>
      </c>
      <c r="BF77" s="2">
        <v>30</v>
      </c>
      <c r="BG77" s="2">
        <v>21</v>
      </c>
      <c r="BH77" s="2">
        <v>37</v>
      </c>
      <c r="BI77" s="33">
        <v>36</v>
      </c>
      <c r="BJ77" s="2">
        <v>19</v>
      </c>
      <c r="BK77" s="2">
        <v>29</v>
      </c>
      <c r="BL77" s="2">
        <v>14</v>
      </c>
      <c r="BM77" s="2">
        <v>11</v>
      </c>
      <c r="BN77" s="2">
        <v>22</v>
      </c>
      <c r="BO77" s="2">
        <v>19</v>
      </c>
      <c r="BP77" s="3">
        <v>19</v>
      </c>
      <c r="BQ77" s="3">
        <v>11</v>
      </c>
      <c r="BR77" s="3">
        <v>22</v>
      </c>
      <c r="BS77" s="67">
        <v>2</v>
      </c>
      <c r="BT77" s="3">
        <v>18</v>
      </c>
      <c r="BU77" s="3">
        <v>29</v>
      </c>
      <c r="BV77" s="3">
        <v>29</v>
      </c>
      <c r="BW77" s="2">
        <v>32</v>
      </c>
      <c r="BX77" s="2">
        <v>35</v>
      </c>
      <c r="BY77" s="2">
        <v>24</v>
      </c>
      <c r="BZ77" s="2">
        <v>16</v>
      </c>
      <c r="CA77" s="2">
        <v>44</v>
      </c>
      <c r="CB77" s="2">
        <v>22</v>
      </c>
      <c r="CC77" s="33">
        <v>17</v>
      </c>
      <c r="CD77" s="41">
        <v>28</v>
      </c>
      <c r="CE77" s="2">
        <v>18</v>
      </c>
      <c r="CF77" s="33">
        <v>33</v>
      </c>
      <c r="CG77" s="4">
        <f t="shared" si="19"/>
        <v>1109</v>
      </c>
      <c r="CH77" s="5" t="s">
        <v>41</v>
      </c>
      <c r="CI77" s="68">
        <f t="shared" si="13"/>
        <v>44</v>
      </c>
      <c r="CJ77" s="2" cm="1">
        <f t="array" ref="CJ77">MIN(IF(B77:CF77&gt;0,B77:CF77))</f>
        <v>1</v>
      </c>
      <c r="CK77" s="68">
        <f t="shared" si="14"/>
        <v>77</v>
      </c>
      <c r="CL77" s="68" cm="1">
        <f t="array" ref="CL77">LOOKUP(2,1/(B77:CF77&lt;&gt;0),B$1:CF$1)</f>
        <v>2022</v>
      </c>
      <c r="CM77" s="52">
        <f t="shared" si="15"/>
        <v>13.361445783132529</v>
      </c>
      <c r="CN77" s="69">
        <f t="shared" si="16"/>
        <v>44</v>
      </c>
      <c r="CO77" s="2">
        <f t="shared" si="17"/>
        <v>16</v>
      </c>
      <c r="CP77" s="69">
        <f t="shared" si="18"/>
        <v>26.9</v>
      </c>
      <c r="CQ77" s="1"/>
    </row>
    <row r="78" spans="1:95" ht="14" thickBot="1" x14ac:dyDescent="0.2">
      <c r="A78" s="11" t="s">
        <v>7</v>
      </c>
      <c r="B78" s="65">
        <v>0</v>
      </c>
      <c r="C78" s="65">
        <v>0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6">
        <v>0</v>
      </c>
      <c r="L78" s="65">
        <v>0</v>
      </c>
      <c r="M78" s="65">
        <v>0</v>
      </c>
      <c r="N78" s="65">
        <v>0</v>
      </c>
      <c r="O78" s="65">
        <v>0</v>
      </c>
      <c r="P78" s="65">
        <v>0</v>
      </c>
      <c r="Q78" s="65">
        <v>0</v>
      </c>
      <c r="R78" s="65">
        <v>0</v>
      </c>
      <c r="S78" s="65">
        <v>0</v>
      </c>
      <c r="T78" s="65">
        <v>0</v>
      </c>
      <c r="U78" s="66">
        <v>0</v>
      </c>
      <c r="V78" s="65">
        <v>0</v>
      </c>
      <c r="W78" s="65">
        <v>0</v>
      </c>
      <c r="X78" s="65">
        <v>0</v>
      </c>
      <c r="Y78" s="65">
        <v>0</v>
      </c>
      <c r="Z78" s="65">
        <v>0</v>
      </c>
      <c r="AA78" s="65">
        <v>0</v>
      </c>
      <c r="AB78" s="65">
        <v>0</v>
      </c>
      <c r="AC78" s="65">
        <v>0</v>
      </c>
      <c r="AD78" s="65">
        <v>0</v>
      </c>
      <c r="AE78" s="66">
        <v>0</v>
      </c>
      <c r="AF78" s="65">
        <v>0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0</v>
      </c>
      <c r="AO78" s="66">
        <v>0</v>
      </c>
      <c r="AP78" s="65">
        <v>0</v>
      </c>
      <c r="AQ78" s="7">
        <v>1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33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33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3">
        <v>0</v>
      </c>
      <c r="BQ78" s="3">
        <v>0</v>
      </c>
      <c r="BR78" s="3">
        <v>0</v>
      </c>
      <c r="BS78" s="67">
        <v>0</v>
      </c>
      <c r="BT78" s="3">
        <v>0</v>
      </c>
      <c r="BU78" s="3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33">
        <v>0</v>
      </c>
      <c r="CD78" s="41">
        <v>0</v>
      </c>
      <c r="CE78" s="2">
        <v>0</v>
      </c>
      <c r="CF78" s="33">
        <v>0</v>
      </c>
      <c r="CG78" s="4">
        <f t="shared" si="19"/>
        <v>1</v>
      </c>
      <c r="CH78" s="5" t="s">
        <v>7</v>
      </c>
      <c r="CI78" s="68">
        <f t="shared" si="13"/>
        <v>1</v>
      </c>
      <c r="CJ78" s="2" cm="1">
        <f t="array" ref="CJ78">MIN(IF(B78:CF78&gt;0,B78:CF78))</f>
        <v>1</v>
      </c>
      <c r="CK78" s="68">
        <f t="shared" si="14"/>
        <v>1</v>
      </c>
      <c r="CL78" s="68" cm="1">
        <f t="array" ref="CL78">LOOKUP(2,1/(B78:CF78&lt;&gt;0),B$1:CF$1)</f>
        <v>1981</v>
      </c>
      <c r="CM78" s="52">
        <f t="shared" si="15"/>
        <v>1.2048192771084338E-2</v>
      </c>
      <c r="CN78" s="69">
        <f t="shared" si="16"/>
        <v>0</v>
      </c>
      <c r="CO78" s="2">
        <f t="shared" si="17"/>
        <v>0</v>
      </c>
      <c r="CP78" s="69">
        <f t="shared" si="18"/>
        <v>0</v>
      </c>
      <c r="CQ78" s="1"/>
    </row>
    <row r="79" spans="1:95" ht="14" thickBot="1" x14ac:dyDescent="0.2">
      <c r="A79" s="11" t="s">
        <v>142</v>
      </c>
      <c r="B79" s="65">
        <v>0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6">
        <v>0</v>
      </c>
      <c r="L79" s="10">
        <v>1</v>
      </c>
      <c r="M79" s="2">
        <v>1</v>
      </c>
      <c r="N79" s="2">
        <v>0</v>
      </c>
      <c r="O79" s="2">
        <v>1</v>
      </c>
      <c r="P79" s="2">
        <v>2</v>
      </c>
      <c r="Q79" s="2">
        <v>0</v>
      </c>
      <c r="R79" s="2">
        <v>0</v>
      </c>
      <c r="S79" s="2">
        <v>0</v>
      </c>
      <c r="T79" s="2">
        <v>0</v>
      </c>
      <c r="U79" s="33">
        <v>0</v>
      </c>
      <c r="V79" s="2">
        <v>0</v>
      </c>
      <c r="W79" s="2">
        <v>0</v>
      </c>
      <c r="X79" s="2">
        <v>0</v>
      </c>
      <c r="Y79" s="2">
        <v>0</v>
      </c>
      <c r="Z79" s="2">
        <v>3</v>
      </c>
      <c r="AA79" s="2">
        <v>0</v>
      </c>
      <c r="AB79" s="2">
        <v>0</v>
      </c>
      <c r="AC79" s="2">
        <v>0</v>
      </c>
      <c r="AD79" s="2">
        <v>0</v>
      </c>
      <c r="AE79" s="33">
        <v>0</v>
      </c>
      <c r="AF79" s="2">
        <v>0</v>
      </c>
      <c r="AG79" s="2">
        <v>1</v>
      </c>
      <c r="AH79" s="2">
        <v>0</v>
      </c>
      <c r="AI79" s="2">
        <v>0</v>
      </c>
      <c r="AJ79" s="2">
        <v>0</v>
      </c>
      <c r="AK79" s="2">
        <v>1</v>
      </c>
      <c r="AL79" s="2">
        <v>0</v>
      </c>
      <c r="AM79" s="2">
        <v>0</v>
      </c>
      <c r="AN79" s="2">
        <v>0</v>
      </c>
      <c r="AO79" s="33">
        <v>2</v>
      </c>
      <c r="AP79" s="2">
        <v>2</v>
      </c>
      <c r="AQ79" s="2">
        <v>1</v>
      </c>
      <c r="AR79" s="2">
        <v>1</v>
      </c>
      <c r="AS79" s="2">
        <v>1</v>
      </c>
      <c r="AT79" s="2">
        <v>7</v>
      </c>
      <c r="AU79" s="2">
        <v>15</v>
      </c>
      <c r="AV79" s="2">
        <v>8</v>
      </c>
      <c r="AW79" s="2">
        <v>10</v>
      </c>
      <c r="AX79" s="2">
        <v>16</v>
      </c>
      <c r="AY79" s="33">
        <v>17</v>
      </c>
      <c r="AZ79" s="2">
        <v>6</v>
      </c>
      <c r="BA79" s="2">
        <v>5</v>
      </c>
      <c r="BB79" s="2">
        <v>4</v>
      </c>
      <c r="BC79" s="2">
        <v>9</v>
      </c>
      <c r="BD79" s="2">
        <v>11</v>
      </c>
      <c r="BE79" s="2">
        <v>12</v>
      </c>
      <c r="BF79" s="2">
        <v>9</v>
      </c>
      <c r="BG79" s="2">
        <v>7</v>
      </c>
      <c r="BH79" s="2">
        <v>12</v>
      </c>
      <c r="BI79" s="33">
        <v>17</v>
      </c>
      <c r="BJ79" s="2">
        <v>21</v>
      </c>
      <c r="BK79" s="2">
        <v>23</v>
      </c>
      <c r="BL79" s="2">
        <v>9</v>
      </c>
      <c r="BM79" s="2">
        <v>10</v>
      </c>
      <c r="BN79" s="2">
        <v>10</v>
      </c>
      <c r="BO79" s="2">
        <v>7</v>
      </c>
      <c r="BP79" s="3">
        <v>7</v>
      </c>
      <c r="BQ79" s="3">
        <v>10</v>
      </c>
      <c r="BR79" s="3">
        <v>15</v>
      </c>
      <c r="BS79" s="67">
        <v>5</v>
      </c>
      <c r="BT79" s="3">
        <v>12</v>
      </c>
      <c r="BU79" s="3">
        <v>16</v>
      </c>
      <c r="BV79" s="3">
        <v>13</v>
      </c>
      <c r="BW79" s="2">
        <v>14</v>
      </c>
      <c r="BX79" s="2">
        <v>18</v>
      </c>
      <c r="BY79" s="2">
        <v>7</v>
      </c>
      <c r="BZ79" s="2">
        <v>11</v>
      </c>
      <c r="CA79" s="2">
        <v>20</v>
      </c>
      <c r="CB79" s="2">
        <v>8</v>
      </c>
      <c r="CC79" s="33">
        <v>3</v>
      </c>
      <c r="CD79" s="41">
        <v>1</v>
      </c>
      <c r="CE79" s="2">
        <v>8</v>
      </c>
      <c r="CF79" s="33">
        <v>4</v>
      </c>
      <c r="CG79" s="4">
        <f t="shared" si="19"/>
        <v>434</v>
      </c>
      <c r="CH79" s="5" t="s">
        <v>142</v>
      </c>
      <c r="CI79" s="68">
        <f t="shared" si="13"/>
        <v>23</v>
      </c>
      <c r="CJ79" s="2" cm="1">
        <f t="array" ref="CJ79">MIN(IF(B79:CF79&gt;0,B79:CF79))</f>
        <v>1</v>
      </c>
      <c r="CK79" s="68">
        <f t="shared" si="14"/>
        <v>51</v>
      </c>
      <c r="CL79" s="68" cm="1">
        <f t="array" ref="CL79">LOOKUP(2,1/(B79:CF79&lt;&gt;0),B$1:CF$1)</f>
        <v>2022</v>
      </c>
      <c r="CM79" s="52">
        <f t="shared" si="15"/>
        <v>5.2289156626506026</v>
      </c>
      <c r="CN79" s="69">
        <f t="shared" si="16"/>
        <v>20</v>
      </c>
      <c r="CO79" s="2">
        <f t="shared" si="17"/>
        <v>1</v>
      </c>
      <c r="CP79" s="69">
        <f t="shared" si="18"/>
        <v>9.4</v>
      </c>
      <c r="CQ79" s="1"/>
    </row>
    <row r="80" spans="1:95" ht="14" thickBot="1" x14ac:dyDescent="0.2">
      <c r="A80" s="11" t="s">
        <v>66</v>
      </c>
      <c r="B80" s="65">
        <v>0</v>
      </c>
      <c r="C80" s="7">
        <v>3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2</v>
      </c>
      <c r="J80" s="2">
        <v>2</v>
      </c>
      <c r="K80" s="33">
        <v>5</v>
      </c>
      <c r="L80" s="2">
        <v>1</v>
      </c>
      <c r="M80" s="2">
        <v>0</v>
      </c>
      <c r="N80" s="2">
        <v>3</v>
      </c>
      <c r="O80" s="2">
        <v>2</v>
      </c>
      <c r="P80" s="2">
        <v>3</v>
      </c>
      <c r="Q80" s="2">
        <v>4</v>
      </c>
      <c r="R80" s="2">
        <v>0</v>
      </c>
      <c r="S80" s="2">
        <v>3</v>
      </c>
      <c r="T80" s="2">
        <v>3</v>
      </c>
      <c r="U80" s="33">
        <v>1</v>
      </c>
      <c r="V80" s="2">
        <v>2</v>
      </c>
      <c r="W80" s="2">
        <v>1</v>
      </c>
      <c r="X80" s="2">
        <v>3</v>
      </c>
      <c r="Y80" s="2">
        <v>5</v>
      </c>
      <c r="Z80" s="2">
        <v>1</v>
      </c>
      <c r="AA80" s="2">
        <v>2</v>
      </c>
      <c r="AB80" s="2">
        <v>3</v>
      </c>
      <c r="AC80" s="2">
        <v>1</v>
      </c>
      <c r="AD80" s="2">
        <v>1</v>
      </c>
      <c r="AE80" s="33">
        <v>1</v>
      </c>
      <c r="AF80" s="2">
        <v>1</v>
      </c>
      <c r="AG80" s="2">
        <v>4</v>
      </c>
      <c r="AH80" s="2">
        <v>2</v>
      </c>
      <c r="AI80" s="2">
        <v>1</v>
      </c>
      <c r="AJ80" s="2">
        <v>7</v>
      </c>
      <c r="AK80" s="2">
        <v>5</v>
      </c>
      <c r="AL80" s="2">
        <v>0</v>
      </c>
      <c r="AM80" s="2">
        <v>0</v>
      </c>
      <c r="AN80" s="2">
        <v>1</v>
      </c>
      <c r="AO80" s="33">
        <v>1</v>
      </c>
      <c r="AP80" s="2">
        <v>2</v>
      </c>
      <c r="AQ80" s="2">
        <v>5</v>
      </c>
      <c r="AR80" s="2">
        <v>6</v>
      </c>
      <c r="AS80" s="2">
        <v>2</v>
      </c>
      <c r="AT80" s="2">
        <v>5</v>
      </c>
      <c r="AU80" s="2">
        <v>5</v>
      </c>
      <c r="AV80" s="2">
        <v>3</v>
      </c>
      <c r="AW80" s="2">
        <v>11</v>
      </c>
      <c r="AX80" s="2">
        <v>6</v>
      </c>
      <c r="AY80" s="33">
        <v>1</v>
      </c>
      <c r="AZ80" s="2">
        <v>5</v>
      </c>
      <c r="BA80" s="2">
        <v>9</v>
      </c>
      <c r="BB80" s="2">
        <v>8</v>
      </c>
      <c r="BC80" s="2">
        <v>13</v>
      </c>
      <c r="BD80" s="2">
        <v>17</v>
      </c>
      <c r="BE80" s="2">
        <v>12</v>
      </c>
      <c r="BF80" s="2">
        <v>8</v>
      </c>
      <c r="BG80" s="2">
        <v>10</v>
      </c>
      <c r="BH80" s="2">
        <v>8</v>
      </c>
      <c r="BI80" s="33">
        <v>22</v>
      </c>
      <c r="BJ80" s="2">
        <v>10</v>
      </c>
      <c r="BK80" s="2">
        <v>24</v>
      </c>
      <c r="BL80" s="2">
        <v>5</v>
      </c>
      <c r="BM80" s="2">
        <v>9</v>
      </c>
      <c r="BN80" s="2">
        <v>7</v>
      </c>
      <c r="BO80" s="2">
        <v>12</v>
      </c>
      <c r="BP80" s="3">
        <v>15</v>
      </c>
      <c r="BQ80" s="3">
        <v>3</v>
      </c>
      <c r="BR80" s="3">
        <v>11</v>
      </c>
      <c r="BS80" s="67">
        <v>6</v>
      </c>
      <c r="BT80" s="3">
        <v>14</v>
      </c>
      <c r="BU80" s="3">
        <v>20</v>
      </c>
      <c r="BV80" s="3">
        <v>20</v>
      </c>
      <c r="BW80" s="2">
        <v>16</v>
      </c>
      <c r="BX80" s="2">
        <v>11</v>
      </c>
      <c r="BY80" s="2">
        <v>19</v>
      </c>
      <c r="BZ80" s="2">
        <v>4</v>
      </c>
      <c r="CA80" s="2">
        <v>20</v>
      </c>
      <c r="CB80" s="2">
        <v>5</v>
      </c>
      <c r="CC80" s="33">
        <v>3</v>
      </c>
      <c r="CD80" s="41">
        <v>14</v>
      </c>
      <c r="CE80" s="2">
        <v>10</v>
      </c>
      <c r="CF80" s="33">
        <v>10</v>
      </c>
      <c r="CG80" s="4">
        <f t="shared" si="19"/>
        <v>500</v>
      </c>
      <c r="CH80" s="5" t="s">
        <v>66</v>
      </c>
      <c r="CI80" s="68">
        <f t="shared" si="13"/>
        <v>24</v>
      </c>
      <c r="CJ80" s="2" cm="1">
        <f t="array" ref="CJ80">MIN(IF(B80:CF80&gt;0,B80:CF80))</f>
        <v>1</v>
      </c>
      <c r="CK80" s="68">
        <f t="shared" si="14"/>
        <v>73</v>
      </c>
      <c r="CL80" s="68" cm="1">
        <f t="array" ref="CL80">LOOKUP(2,1/(B80:CF80&lt;&gt;0),B$1:CF$1)</f>
        <v>2022</v>
      </c>
      <c r="CM80" s="52">
        <f t="shared" si="15"/>
        <v>6.024096385542169</v>
      </c>
      <c r="CN80" s="69">
        <f t="shared" si="16"/>
        <v>20</v>
      </c>
      <c r="CO80" s="2">
        <f t="shared" si="17"/>
        <v>3</v>
      </c>
      <c r="CP80" s="69">
        <f t="shared" si="18"/>
        <v>11.2</v>
      </c>
      <c r="CQ80" s="1"/>
    </row>
    <row r="81" spans="1:95" ht="14" thickBot="1" x14ac:dyDescent="0.2">
      <c r="A81" s="11" t="s">
        <v>141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6">
        <v>0</v>
      </c>
      <c r="L81" s="65">
        <v>0</v>
      </c>
      <c r="M81" s="65">
        <v>0</v>
      </c>
      <c r="N81" s="65">
        <v>0</v>
      </c>
      <c r="O81" s="7">
        <v>1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33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33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33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33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1</v>
      </c>
      <c r="BF81" s="2">
        <v>0</v>
      </c>
      <c r="BG81" s="2">
        <v>0</v>
      </c>
      <c r="BH81" s="2">
        <v>0</v>
      </c>
      <c r="BI81" s="33">
        <v>0</v>
      </c>
      <c r="BJ81" s="2">
        <v>1</v>
      </c>
      <c r="BK81" s="2">
        <v>1</v>
      </c>
      <c r="BL81" s="2">
        <v>0</v>
      </c>
      <c r="BM81" s="2">
        <v>0</v>
      </c>
      <c r="BN81" s="2">
        <v>0</v>
      </c>
      <c r="BO81" s="2">
        <v>0</v>
      </c>
      <c r="BP81" s="3">
        <v>0</v>
      </c>
      <c r="BQ81" s="3">
        <v>0</v>
      </c>
      <c r="BR81" s="3">
        <v>0</v>
      </c>
      <c r="BS81" s="67">
        <v>0</v>
      </c>
      <c r="BT81" s="3">
        <v>0</v>
      </c>
      <c r="BU81" s="3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1</v>
      </c>
      <c r="CC81" s="33">
        <v>1</v>
      </c>
      <c r="CD81" s="41">
        <v>0</v>
      </c>
      <c r="CE81" s="2">
        <v>0</v>
      </c>
      <c r="CF81" s="33">
        <v>0</v>
      </c>
      <c r="CG81" s="4">
        <f t="shared" si="19"/>
        <v>6</v>
      </c>
      <c r="CH81" s="5" t="s">
        <v>141</v>
      </c>
      <c r="CI81" s="68">
        <f t="shared" si="13"/>
        <v>1</v>
      </c>
      <c r="CJ81" s="2" cm="1">
        <f t="array" ref="CJ81">MIN(IF(B81:CF81&gt;0,B81:CF81))</f>
        <v>1</v>
      </c>
      <c r="CK81" s="68">
        <f t="shared" si="14"/>
        <v>6</v>
      </c>
      <c r="CL81" s="68" cm="1">
        <f t="array" ref="CL81">LOOKUP(2,1/(B81:CF81&lt;&gt;0),B$1:CF$1)</f>
        <v>2019</v>
      </c>
      <c r="CM81" s="52">
        <f t="shared" si="15"/>
        <v>7.2289156626506021E-2</v>
      </c>
      <c r="CN81" s="69">
        <f t="shared" si="16"/>
        <v>1</v>
      </c>
      <c r="CO81" s="2">
        <f t="shared" si="17"/>
        <v>0</v>
      </c>
      <c r="CP81" s="69">
        <f t="shared" si="18"/>
        <v>0.2</v>
      </c>
      <c r="CQ81" s="1"/>
    </row>
    <row r="82" spans="1:95" ht="14" thickBot="1" x14ac:dyDescent="0.2">
      <c r="A82" s="11" t="s">
        <v>53</v>
      </c>
      <c r="B82" s="65">
        <v>0</v>
      </c>
      <c r="C82" s="65">
        <v>0</v>
      </c>
      <c r="D82" s="65">
        <v>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6">
        <v>0</v>
      </c>
      <c r="L82" s="65">
        <v>0</v>
      </c>
      <c r="M82" s="65">
        <v>0</v>
      </c>
      <c r="N82" s="65">
        <v>0</v>
      </c>
      <c r="O82" s="7">
        <v>1</v>
      </c>
      <c r="P82" s="2">
        <v>3</v>
      </c>
      <c r="Q82" s="2">
        <v>0</v>
      </c>
      <c r="R82" s="2">
        <v>0</v>
      </c>
      <c r="S82" s="2">
        <v>0</v>
      </c>
      <c r="T82" s="2">
        <v>0</v>
      </c>
      <c r="U82" s="33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33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33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33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33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3">
        <v>0</v>
      </c>
      <c r="BQ82" s="3">
        <v>0</v>
      </c>
      <c r="BR82" s="3">
        <v>0</v>
      </c>
      <c r="BS82" s="67">
        <v>0</v>
      </c>
      <c r="BT82" s="3">
        <v>0</v>
      </c>
      <c r="BU82" s="3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33">
        <v>0</v>
      </c>
      <c r="CD82" s="41">
        <v>0</v>
      </c>
      <c r="CE82" s="2">
        <v>0</v>
      </c>
      <c r="CF82" s="33">
        <v>0</v>
      </c>
      <c r="CG82" s="4">
        <f t="shared" si="19"/>
        <v>4</v>
      </c>
      <c r="CH82" s="5" t="s">
        <v>53</v>
      </c>
      <c r="CI82" s="68">
        <f t="shared" si="13"/>
        <v>3</v>
      </c>
      <c r="CJ82" s="2" cm="1">
        <f t="array" ref="CJ82">MIN(IF(B82:CF82&gt;0,B82:CF82))</f>
        <v>1</v>
      </c>
      <c r="CK82" s="68">
        <f t="shared" si="14"/>
        <v>2</v>
      </c>
      <c r="CL82" s="68" cm="1">
        <f t="array" ref="CL82">LOOKUP(2,1/(B82:CF82&lt;&gt;0),B$1:CF$1)</f>
        <v>1954</v>
      </c>
      <c r="CM82" s="52">
        <f t="shared" si="15"/>
        <v>4.8192771084337352E-2</v>
      </c>
      <c r="CN82" s="69">
        <f t="shared" si="16"/>
        <v>0</v>
      </c>
      <c r="CO82" s="2">
        <f t="shared" si="17"/>
        <v>0</v>
      </c>
      <c r="CP82" s="69">
        <f t="shared" si="18"/>
        <v>0</v>
      </c>
      <c r="CQ82" s="1"/>
    </row>
    <row r="83" spans="1:95" ht="14" thickBot="1" x14ac:dyDescent="0.2">
      <c r="A83" s="11" t="s">
        <v>140</v>
      </c>
      <c r="B83" s="65">
        <v>0</v>
      </c>
      <c r="C83" s="65">
        <v>0</v>
      </c>
      <c r="D83" s="65">
        <v>0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6">
        <v>0</v>
      </c>
      <c r="L83" s="65">
        <v>0</v>
      </c>
      <c r="M83" s="65">
        <v>0</v>
      </c>
      <c r="N83" s="65">
        <v>0</v>
      </c>
      <c r="O83" s="65">
        <v>0</v>
      </c>
      <c r="P83" s="7">
        <v>1</v>
      </c>
      <c r="Q83" s="2">
        <v>0</v>
      </c>
      <c r="R83" s="2">
        <v>0</v>
      </c>
      <c r="S83" s="2">
        <v>0</v>
      </c>
      <c r="T83" s="2">
        <v>0</v>
      </c>
      <c r="U83" s="33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33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33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33">
        <v>0</v>
      </c>
      <c r="AZ83" s="2">
        <v>0</v>
      </c>
      <c r="BA83" s="2">
        <v>1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33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3">
        <v>0</v>
      </c>
      <c r="BQ83" s="3">
        <v>0</v>
      </c>
      <c r="BR83" s="3">
        <v>0</v>
      </c>
      <c r="BS83" s="67">
        <v>0</v>
      </c>
      <c r="BT83" s="3">
        <v>0</v>
      </c>
      <c r="BU83" s="3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33">
        <v>0</v>
      </c>
      <c r="CD83" s="41">
        <v>0</v>
      </c>
      <c r="CE83" s="2">
        <v>0</v>
      </c>
      <c r="CF83" s="33">
        <v>0</v>
      </c>
      <c r="CG83" s="4">
        <f t="shared" si="19"/>
        <v>2</v>
      </c>
      <c r="CH83" s="5" t="s">
        <v>140</v>
      </c>
      <c r="CI83" s="68">
        <f t="shared" si="13"/>
        <v>1</v>
      </c>
      <c r="CJ83" s="2" cm="1">
        <f t="array" ref="CJ83">MIN(IF(B83:CF83&gt;0,B83:CF83))</f>
        <v>1</v>
      </c>
      <c r="CK83" s="68">
        <f t="shared" si="14"/>
        <v>2</v>
      </c>
      <c r="CL83" s="68" cm="1">
        <f t="array" ref="CL83">LOOKUP(2,1/(B83:CF83&lt;&gt;0),B$1:CF$1)</f>
        <v>1991</v>
      </c>
      <c r="CM83" s="52">
        <f t="shared" si="15"/>
        <v>2.4096385542168676E-2</v>
      </c>
      <c r="CN83" s="69">
        <f t="shared" si="16"/>
        <v>0</v>
      </c>
      <c r="CO83" s="2">
        <f t="shared" si="17"/>
        <v>0</v>
      </c>
      <c r="CP83" s="69">
        <f t="shared" si="18"/>
        <v>0</v>
      </c>
      <c r="CQ83" s="1"/>
    </row>
    <row r="84" spans="1:95" ht="14" thickBot="1" x14ac:dyDescent="0.2">
      <c r="A84" s="11" t="s">
        <v>10</v>
      </c>
      <c r="B84" s="65">
        <v>0</v>
      </c>
      <c r="C84" s="7">
        <v>6</v>
      </c>
      <c r="D84" s="2">
        <v>5</v>
      </c>
      <c r="E84" s="2">
        <v>0</v>
      </c>
      <c r="F84" s="2">
        <v>0</v>
      </c>
      <c r="G84" s="2">
        <v>2</v>
      </c>
      <c r="H84" s="2">
        <v>1</v>
      </c>
      <c r="I84" s="2">
        <v>0</v>
      </c>
      <c r="J84" s="2">
        <v>11</v>
      </c>
      <c r="K84" s="33">
        <v>5</v>
      </c>
      <c r="L84" s="2">
        <v>3</v>
      </c>
      <c r="M84" s="2">
        <v>16</v>
      </c>
      <c r="N84" s="2">
        <v>4</v>
      </c>
      <c r="O84" s="2">
        <v>9</v>
      </c>
      <c r="P84" s="2">
        <v>48</v>
      </c>
      <c r="Q84" s="2">
        <v>4</v>
      </c>
      <c r="R84" s="2">
        <v>4</v>
      </c>
      <c r="S84" s="2">
        <v>15</v>
      </c>
      <c r="T84" s="2">
        <v>22</v>
      </c>
      <c r="U84" s="33">
        <v>18</v>
      </c>
      <c r="V84" s="2">
        <v>11</v>
      </c>
      <c r="W84" s="2">
        <v>17</v>
      </c>
      <c r="X84" s="2">
        <v>15</v>
      </c>
      <c r="Y84" s="2">
        <v>59</v>
      </c>
      <c r="Z84" s="2">
        <v>103</v>
      </c>
      <c r="AA84" s="2">
        <v>31</v>
      </c>
      <c r="AB84" s="2">
        <v>108</v>
      </c>
      <c r="AC84" s="2">
        <v>72</v>
      </c>
      <c r="AD84" s="2">
        <v>54</v>
      </c>
      <c r="AE84" s="33">
        <v>51</v>
      </c>
      <c r="AF84" s="2">
        <v>86</v>
      </c>
      <c r="AG84" s="2">
        <v>55</v>
      </c>
      <c r="AH84" s="2">
        <v>114</v>
      </c>
      <c r="AI84" s="2">
        <v>70</v>
      </c>
      <c r="AJ84" s="2">
        <v>172</v>
      </c>
      <c r="AK84" s="2">
        <v>100</v>
      </c>
      <c r="AL84" s="2">
        <v>170</v>
      </c>
      <c r="AM84" s="2">
        <v>163</v>
      </c>
      <c r="AN84" s="2">
        <v>13</v>
      </c>
      <c r="AO84" s="33">
        <v>102</v>
      </c>
      <c r="AP84" s="2">
        <v>158</v>
      </c>
      <c r="AQ84" s="2">
        <v>55</v>
      </c>
      <c r="AR84" s="2">
        <v>62</v>
      </c>
      <c r="AS84" s="2">
        <v>58</v>
      </c>
      <c r="AT84" s="2">
        <v>312</v>
      </c>
      <c r="AU84" s="2">
        <v>320</v>
      </c>
      <c r="AV84" s="2">
        <v>246</v>
      </c>
      <c r="AW84" s="2">
        <v>190</v>
      </c>
      <c r="AX84" s="2">
        <v>114</v>
      </c>
      <c r="AY84" s="33">
        <v>100</v>
      </c>
      <c r="AZ84" s="2">
        <v>89</v>
      </c>
      <c r="BA84" s="2">
        <v>123</v>
      </c>
      <c r="BB84" s="2">
        <v>195</v>
      </c>
      <c r="BC84" s="2">
        <v>243</v>
      </c>
      <c r="BD84" s="2">
        <v>234</v>
      </c>
      <c r="BE84" s="2">
        <v>364</v>
      </c>
      <c r="BF84" s="2">
        <v>407</v>
      </c>
      <c r="BG84" s="2">
        <v>136</v>
      </c>
      <c r="BH84" s="2">
        <v>306</v>
      </c>
      <c r="BI84" s="33">
        <v>273</v>
      </c>
      <c r="BJ84" s="2">
        <v>287</v>
      </c>
      <c r="BK84" s="2">
        <v>388</v>
      </c>
      <c r="BL84" s="2">
        <v>296</v>
      </c>
      <c r="BM84" s="2">
        <v>237</v>
      </c>
      <c r="BN84" s="2">
        <v>291</v>
      </c>
      <c r="BO84" s="2">
        <v>269</v>
      </c>
      <c r="BP84" s="3">
        <v>263</v>
      </c>
      <c r="BQ84" s="3">
        <v>158</v>
      </c>
      <c r="BR84" s="3">
        <v>162</v>
      </c>
      <c r="BS84" s="67">
        <v>161</v>
      </c>
      <c r="BT84" s="3">
        <v>252</v>
      </c>
      <c r="BU84" s="3">
        <v>196</v>
      </c>
      <c r="BV84" s="3">
        <v>244</v>
      </c>
      <c r="BW84" s="2">
        <v>203</v>
      </c>
      <c r="BX84" s="2">
        <v>267</v>
      </c>
      <c r="BY84" s="2">
        <v>273</v>
      </c>
      <c r="BZ84" s="2">
        <v>213</v>
      </c>
      <c r="CA84" s="2">
        <v>350</v>
      </c>
      <c r="CB84" s="2">
        <v>203</v>
      </c>
      <c r="CC84" s="33">
        <v>82</v>
      </c>
      <c r="CD84" s="41">
        <v>189</v>
      </c>
      <c r="CE84" s="2">
        <v>97</v>
      </c>
      <c r="CF84" s="33">
        <v>177</v>
      </c>
      <c r="CG84" s="4">
        <f t="shared" si="19"/>
        <v>10982</v>
      </c>
      <c r="CH84" s="5" t="s">
        <v>10</v>
      </c>
      <c r="CI84" s="68">
        <f t="shared" si="13"/>
        <v>407</v>
      </c>
      <c r="CJ84" s="2" cm="1">
        <f t="array" ref="CJ84">MIN(IF(B84:CF84&gt;0,B84:CF84))</f>
        <v>1</v>
      </c>
      <c r="CK84" s="68">
        <f t="shared" si="14"/>
        <v>79</v>
      </c>
      <c r="CL84" s="68" cm="1">
        <f t="array" ref="CL84">LOOKUP(2,1/(B84:CF84&lt;&gt;0),B$1:CF$1)</f>
        <v>2022</v>
      </c>
      <c r="CM84" s="52">
        <f t="shared" si="15"/>
        <v>132.31325301204819</v>
      </c>
      <c r="CN84" s="69">
        <f t="shared" si="16"/>
        <v>350</v>
      </c>
      <c r="CO84" s="2">
        <f t="shared" si="17"/>
        <v>82</v>
      </c>
      <c r="CP84" s="69">
        <f t="shared" si="18"/>
        <v>205.4</v>
      </c>
      <c r="CQ84" s="1"/>
    </row>
    <row r="85" spans="1:95" ht="14" thickBot="1" x14ac:dyDescent="0.2">
      <c r="A85" s="11" t="s">
        <v>139</v>
      </c>
      <c r="B85" s="10">
        <v>25</v>
      </c>
      <c r="C85" s="2">
        <v>400</v>
      </c>
      <c r="D85" s="2">
        <v>60</v>
      </c>
      <c r="E85" s="2">
        <v>36</v>
      </c>
      <c r="F85" s="2">
        <v>22</v>
      </c>
      <c r="G85" s="2">
        <v>34</v>
      </c>
      <c r="H85" s="2">
        <v>14</v>
      </c>
      <c r="I85" s="2">
        <v>51</v>
      </c>
      <c r="J85" s="2">
        <v>7</v>
      </c>
      <c r="K85" s="33">
        <v>52</v>
      </c>
      <c r="L85" s="2">
        <v>56</v>
      </c>
      <c r="M85" s="2">
        <v>195</v>
      </c>
      <c r="N85" s="2">
        <v>73</v>
      </c>
      <c r="O85" s="2">
        <v>402</v>
      </c>
      <c r="P85" s="2">
        <v>182</v>
      </c>
      <c r="Q85" s="2">
        <v>237</v>
      </c>
      <c r="R85" s="2">
        <v>190</v>
      </c>
      <c r="S85" s="2">
        <v>84</v>
      </c>
      <c r="T85" s="2">
        <v>200</v>
      </c>
      <c r="U85" s="33">
        <v>64</v>
      </c>
      <c r="V85" s="2">
        <v>381</v>
      </c>
      <c r="W85" s="2">
        <v>149</v>
      </c>
      <c r="X85" s="2">
        <v>175</v>
      </c>
      <c r="Y85" s="2">
        <v>609</v>
      </c>
      <c r="Z85" s="2">
        <v>135</v>
      </c>
      <c r="AA85" s="2">
        <v>152</v>
      </c>
      <c r="AB85" s="2">
        <v>96</v>
      </c>
      <c r="AC85" s="2">
        <v>929</v>
      </c>
      <c r="AD85" s="2">
        <v>384</v>
      </c>
      <c r="AE85" s="33">
        <v>369</v>
      </c>
      <c r="AF85" s="2">
        <v>870</v>
      </c>
      <c r="AG85" s="2">
        <v>612</v>
      </c>
      <c r="AH85" s="2">
        <v>2737</v>
      </c>
      <c r="AI85" s="2">
        <v>903</v>
      </c>
      <c r="AJ85" s="2">
        <v>275</v>
      </c>
      <c r="AK85" s="2">
        <v>234</v>
      </c>
      <c r="AL85" s="2">
        <v>206</v>
      </c>
      <c r="AM85" s="2">
        <v>286</v>
      </c>
      <c r="AN85" s="2">
        <v>327</v>
      </c>
      <c r="AO85" s="33">
        <v>354</v>
      </c>
      <c r="AP85" s="2">
        <v>1138</v>
      </c>
      <c r="AQ85" s="2">
        <v>683</v>
      </c>
      <c r="AR85" s="2">
        <v>594</v>
      </c>
      <c r="AS85" s="2">
        <v>366</v>
      </c>
      <c r="AT85" s="2">
        <v>301</v>
      </c>
      <c r="AU85" s="2">
        <v>586</v>
      </c>
      <c r="AV85" s="2">
        <v>461</v>
      </c>
      <c r="AW85" s="2">
        <v>333</v>
      </c>
      <c r="AX85" s="2">
        <v>364</v>
      </c>
      <c r="AY85" s="33">
        <v>267</v>
      </c>
      <c r="AZ85" s="2">
        <v>458</v>
      </c>
      <c r="BA85" s="2">
        <v>612</v>
      </c>
      <c r="BB85" s="2">
        <v>511</v>
      </c>
      <c r="BC85" s="2">
        <v>794</v>
      </c>
      <c r="BD85" s="2">
        <v>970</v>
      </c>
      <c r="BE85" s="2">
        <v>773</v>
      </c>
      <c r="BF85" s="2">
        <v>971</v>
      </c>
      <c r="BG85" s="2">
        <v>971</v>
      </c>
      <c r="BH85" s="2">
        <v>945</v>
      </c>
      <c r="BI85" s="33">
        <v>970</v>
      </c>
      <c r="BJ85" s="2">
        <v>803</v>
      </c>
      <c r="BK85" s="2">
        <v>1008</v>
      </c>
      <c r="BL85" s="2">
        <v>1286</v>
      </c>
      <c r="BM85" s="2">
        <v>989</v>
      </c>
      <c r="BN85" s="2">
        <v>813</v>
      </c>
      <c r="BO85" s="2">
        <v>1078</v>
      </c>
      <c r="BP85" s="3">
        <v>1297</v>
      </c>
      <c r="BQ85" s="3">
        <v>2405</v>
      </c>
      <c r="BR85" s="3">
        <v>2333</v>
      </c>
      <c r="BS85" s="67">
        <v>1156</v>
      </c>
      <c r="BT85" s="3">
        <v>1278</v>
      </c>
      <c r="BU85" s="3">
        <v>2312</v>
      </c>
      <c r="BV85" s="3">
        <v>1454</v>
      </c>
      <c r="BW85" s="2">
        <v>1201</v>
      </c>
      <c r="BX85" s="2">
        <v>2438</v>
      </c>
      <c r="BY85" s="2">
        <v>1105</v>
      </c>
      <c r="BZ85" s="2">
        <v>3113</v>
      </c>
      <c r="CA85" s="2">
        <v>874</v>
      </c>
      <c r="CB85" s="2">
        <v>825</v>
      </c>
      <c r="CC85" s="33">
        <v>479</v>
      </c>
      <c r="CD85" s="41">
        <v>938</v>
      </c>
      <c r="CE85" s="2">
        <v>315</v>
      </c>
      <c r="CF85" s="33">
        <v>570</v>
      </c>
      <c r="CG85" s="4">
        <f t="shared" si="19"/>
        <v>55705</v>
      </c>
      <c r="CH85" s="5" t="s">
        <v>139</v>
      </c>
      <c r="CI85" s="68">
        <f t="shared" si="13"/>
        <v>3113</v>
      </c>
      <c r="CJ85" s="2" cm="1">
        <f t="array" ref="CJ85">MIN(IF(B85:CF85&gt;0,B85:CF85))</f>
        <v>7</v>
      </c>
      <c r="CK85" s="68">
        <f t="shared" si="14"/>
        <v>83</v>
      </c>
      <c r="CL85" s="68" cm="1">
        <f t="array" ref="CL85">LOOKUP(2,1/(B85:CF85&lt;&gt;0),B$1:CF$1)</f>
        <v>2022</v>
      </c>
      <c r="CM85" s="52">
        <f t="shared" si="15"/>
        <v>671.14457831325296</v>
      </c>
      <c r="CN85" s="69">
        <f t="shared" si="16"/>
        <v>3113</v>
      </c>
      <c r="CO85" s="2">
        <f t="shared" si="17"/>
        <v>315</v>
      </c>
      <c r="CP85" s="69">
        <f t="shared" si="18"/>
        <v>1185.8</v>
      </c>
      <c r="CQ85" s="1"/>
    </row>
    <row r="86" spans="1:95" ht="14" thickBot="1" x14ac:dyDescent="0.2">
      <c r="A86" s="11" t="s">
        <v>32</v>
      </c>
      <c r="B86" s="65">
        <v>0</v>
      </c>
      <c r="C86" s="65">
        <v>0</v>
      </c>
      <c r="D86" s="65">
        <v>0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66">
        <v>0</v>
      </c>
      <c r="L86" s="65">
        <v>0</v>
      </c>
      <c r="M86" s="65">
        <v>0</v>
      </c>
      <c r="N86" s="65">
        <v>0</v>
      </c>
      <c r="O86" s="65">
        <v>0</v>
      </c>
      <c r="P86" s="65">
        <v>0</v>
      </c>
      <c r="Q86" s="65">
        <v>0</v>
      </c>
      <c r="R86" s="65">
        <v>0</v>
      </c>
      <c r="S86" s="65">
        <v>0</v>
      </c>
      <c r="T86" s="65">
        <v>0</v>
      </c>
      <c r="U86" s="66">
        <v>0</v>
      </c>
      <c r="V86" s="65">
        <v>0</v>
      </c>
      <c r="W86" s="65">
        <v>0</v>
      </c>
      <c r="X86" s="65">
        <v>0</v>
      </c>
      <c r="Y86" s="65">
        <v>0</v>
      </c>
      <c r="Z86" s="65">
        <v>0</v>
      </c>
      <c r="AA86" s="65">
        <v>0</v>
      </c>
      <c r="AB86" s="65">
        <v>0</v>
      </c>
      <c r="AC86" s="65">
        <v>0</v>
      </c>
      <c r="AD86" s="65">
        <v>0</v>
      </c>
      <c r="AE86" s="66">
        <v>0</v>
      </c>
      <c r="AF86" s="65">
        <v>0</v>
      </c>
      <c r="AG86" s="65">
        <v>0</v>
      </c>
      <c r="AH86" s="65">
        <v>0</v>
      </c>
      <c r="AI86" s="65">
        <v>0</v>
      </c>
      <c r="AJ86" s="65">
        <v>0</v>
      </c>
      <c r="AK86" s="65">
        <v>0</v>
      </c>
      <c r="AL86" s="65">
        <v>0</v>
      </c>
      <c r="AM86" s="65">
        <v>0</v>
      </c>
      <c r="AN86" s="65">
        <v>0</v>
      </c>
      <c r="AO86" s="66">
        <v>0</v>
      </c>
      <c r="AP86" s="65">
        <v>0</v>
      </c>
      <c r="AQ86" s="65">
        <v>0</v>
      </c>
      <c r="AR86" s="65">
        <v>0</v>
      </c>
      <c r="AS86" s="65">
        <v>0</v>
      </c>
      <c r="AT86" s="65">
        <v>0</v>
      </c>
      <c r="AU86" s="65">
        <v>0</v>
      </c>
      <c r="AV86" s="65">
        <v>0</v>
      </c>
      <c r="AW86" s="65">
        <v>0</v>
      </c>
      <c r="AX86" s="65">
        <v>0</v>
      </c>
      <c r="AY86" s="66">
        <v>0</v>
      </c>
      <c r="AZ86" s="65">
        <v>0</v>
      </c>
      <c r="BA86" s="7">
        <v>1</v>
      </c>
      <c r="BB86" s="2">
        <v>38</v>
      </c>
      <c r="BC86" s="2">
        <v>4</v>
      </c>
      <c r="BD86" s="2">
        <v>2</v>
      </c>
      <c r="BE86" s="2">
        <v>6</v>
      </c>
      <c r="BF86" s="2">
        <v>81</v>
      </c>
      <c r="BG86" s="2">
        <v>1</v>
      </c>
      <c r="BH86" s="2">
        <v>42</v>
      </c>
      <c r="BI86" s="33">
        <v>28</v>
      </c>
      <c r="BJ86" s="2">
        <v>47</v>
      </c>
      <c r="BK86" s="2">
        <v>3</v>
      </c>
      <c r="BL86" s="2">
        <v>20</v>
      </c>
      <c r="BM86" s="2">
        <v>56</v>
      </c>
      <c r="BN86" s="2">
        <v>20</v>
      </c>
      <c r="BO86" s="2">
        <v>42</v>
      </c>
      <c r="BP86" s="3">
        <v>20</v>
      </c>
      <c r="BQ86" s="3">
        <v>6</v>
      </c>
      <c r="BR86" s="3">
        <v>21</v>
      </c>
      <c r="BS86" s="67">
        <v>5</v>
      </c>
      <c r="BT86" s="3">
        <v>6</v>
      </c>
      <c r="BU86" s="3">
        <v>14</v>
      </c>
      <c r="BV86" s="3">
        <v>18</v>
      </c>
      <c r="BW86" s="2">
        <v>15</v>
      </c>
      <c r="BX86" s="2">
        <v>21</v>
      </c>
      <c r="BY86" s="2">
        <v>14</v>
      </c>
      <c r="BZ86" s="2">
        <v>16</v>
      </c>
      <c r="CA86" s="2">
        <v>8</v>
      </c>
      <c r="CB86" s="2">
        <v>4</v>
      </c>
      <c r="CC86" s="33">
        <v>7</v>
      </c>
      <c r="CD86" s="41">
        <v>4</v>
      </c>
      <c r="CE86" s="2">
        <v>4</v>
      </c>
      <c r="CF86" s="33">
        <v>25</v>
      </c>
      <c r="CG86" s="4">
        <f t="shared" si="19"/>
        <v>599</v>
      </c>
      <c r="CH86" s="5" t="s">
        <v>32</v>
      </c>
      <c r="CI86" s="68">
        <f t="shared" si="13"/>
        <v>81</v>
      </c>
      <c r="CJ86" s="2" cm="1">
        <f t="array" ref="CJ86">MIN(IF(B86:CF86&gt;0,B86:CF86))</f>
        <v>1</v>
      </c>
      <c r="CK86" s="68">
        <f t="shared" si="14"/>
        <v>32</v>
      </c>
      <c r="CL86" s="68" cm="1">
        <f t="array" ref="CL86">LOOKUP(2,1/(B86:CF86&lt;&gt;0),B$1:CF$1)</f>
        <v>2022</v>
      </c>
      <c r="CM86" s="52">
        <f t="shared" si="15"/>
        <v>7.2168674698795181</v>
      </c>
      <c r="CN86" s="69">
        <f t="shared" si="16"/>
        <v>25</v>
      </c>
      <c r="CO86" s="2">
        <f t="shared" si="17"/>
        <v>4</v>
      </c>
      <c r="CP86" s="69">
        <f t="shared" si="18"/>
        <v>11.8</v>
      </c>
      <c r="CQ86" s="1"/>
    </row>
    <row r="87" spans="1:95" ht="14" thickBot="1" x14ac:dyDescent="0.2">
      <c r="A87" s="11" t="s">
        <v>137</v>
      </c>
      <c r="B87" s="65">
        <v>0</v>
      </c>
      <c r="C87" s="65">
        <v>0</v>
      </c>
      <c r="D87" s="65">
        <v>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  <c r="K87" s="66">
        <v>0</v>
      </c>
      <c r="L87" s="65">
        <v>0</v>
      </c>
      <c r="M87" s="65">
        <v>0</v>
      </c>
      <c r="N87" s="7">
        <v>1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33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33">
        <v>0</v>
      </c>
      <c r="AF87" s="2">
        <v>0</v>
      </c>
      <c r="AG87" s="2">
        <v>0</v>
      </c>
      <c r="AH87" s="2">
        <v>2</v>
      </c>
      <c r="AI87" s="2">
        <v>2</v>
      </c>
      <c r="AJ87" s="2">
        <v>5</v>
      </c>
      <c r="AK87" s="2">
        <v>2</v>
      </c>
      <c r="AL87" s="2">
        <v>2</v>
      </c>
      <c r="AM87" s="2">
        <v>1</v>
      </c>
      <c r="AN87" s="2">
        <v>3</v>
      </c>
      <c r="AO87" s="33">
        <v>4</v>
      </c>
      <c r="AP87" s="2">
        <v>4</v>
      </c>
      <c r="AQ87" s="2">
        <v>5</v>
      </c>
      <c r="AR87" s="2">
        <v>5</v>
      </c>
      <c r="AS87" s="2">
        <v>1</v>
      </c>
      <c r="AT87" s="2">
        <v>4</v>
      </c>
      <c r="AU87" s="2">
        <v>11</v>
      </c>
      <c r="AV87" s="2">
        <v>5</v>
      </c>
      <c r="AW87" s="2">
        <v>6</v>
      </c>
      <c r="AX87" s="2">
        <v>6</v>
      </c>
      <c r="AY87" s="33">
        <v>6</v>
      </c>
      <c r="AZ87" s="2">
        <v>4</v>
      </c>
      <c r="BA87" s="2">
        <v>14</v>
      </c>
      <c r="BB87" s="2">
        <v>8</v>
      </c>
      <c r="BC87" s="2">
        <v>10</v>
      </c>
      <c r="BD87" s="2">
        <v>9</v>
      </c>
      <c r="BE87" s="2">
        <v>11</v>
      </c>
      <c r="BF87" s="2">
        <v>15</v>
      </c>
      <c r="BG87" s="2">
        <v>11</v>
      </c>
      <c r="BH87" s="2">
        <v>5</v>
      </c>
      <c r="BI87" s="33">
        <v>17</v>
      </c>
      <c r="BJ87" s="2">
        <v>6</v>
      </c>
      <c r="BK87" s="2">
        <v>19</v>
      </c>
      <c r="BL87" s="2">
        <v>13</v>
      </c>
      <c r="BM87" s="2">
        <v>10</v>
      </c>
      <c r="BN87" s="2">
        <v>25</v>
      </c>
      <c r="BO87" s="2">
        <v>15</v>
      </c>
      <c r="BP87" s="3">
        <v>12</v>
      </c>
      <c r="BQ87" s="3">
        <v>5</v>
      </c>
      <c r="BR87" s="3">
        <v>12</v>
      </c>
      <c r="BS87" s="67">
        <v>0</v>
      </c>
      <c r="BT87" s="3">
        <v>9</v>
      </c>
      <c r="BU87" s="3">
        <v>12</v>
      </c>
      <c r="BV87" s="3">
        <v>14</v>
      </c>
      <c r="BW87" s="2">
        <v>11</v>
      </c>
      <c r="BX87" s="2">
        <v>10</v>
      </c>
      <c r="BY87" s="2">
        <v>14</v>
      </c>
      <c r="BZ87" s="2">
        <v>8</v>
      </c>
      <c r="CA87" s="2">
        <v>20</v>
      </c>
      <c r="CB87" s="2">
        <v>8</v>
      </c>
      <c r="CC87" s="33">
        <v>6</v>
      </c>
      <c r="CD87" s="41">
        <v>3</v>
      </c>
      <c r="CE87" s="2">
        <v>10</v>
      </c>
      <c r="CF87" s="33">
        <v>22</v>
      </c>
      <c r="CG87" s="4">
        <f t="shared" si="19"/>
        <v>443</v>
      </c>
      <c r="CH87" s="5" t="s">
        <v>137</v>
      </c>
      <c r="CI87" s="68">
        <f t="shared" si="13"/>
        <v>25</v>
      </c>
      <c r="CJ87" s="2" cm="1">
        <f t="array" ref="CJ87">MIN(IF(B87:CF87&gt;0,B87:CF87))</f>
        <v>1</v>
      </c>
      <c r="CK87" s="68">
        <f t="shared" si="14"/>
        <v>51</v>
      </c>
      <c r="CL87" s="68" cm="1">
        <f t="array" ref="CL87">LOOKUP(2,1/(B87:CF87&lt;&gt;0),B$1:CF$1)</f>
        <v>2022</v>
      </c>
      <c r="CM87" s="52">
        <f t="shared" si="15"/>
        <v>5.3373493975903612</v>
      </c>
      <c r="CN87" s="69">
        <f t="shared" si="16"/>
        <v>22</v>
      </c>
      <c r="CO87" s="2">
        <f t="shared" si="17"/>
        <v>3</v>
      </c>
      <c r="CP87" s="69">
        <f t="shared" si="18"/>
        <v>11.2</v>
      </c>
      <c r="CQ87" s="1"/>
    </row>
    <row r="88" spans="1:95" ht="14" thickBot="1" x14ac:dyDescent="0.2">
      <c r="A88" s="11" t="s">
        <v>47</v>
      </c>
      <c r="B88" s="65">
        <v>0</v>
      </c>
      <c r="C88" s="7">
        <v>40</v>
      </c>
      <c r="D88" s="2">
        <v>30</v>
      </c>
      <c r="E88" s="2">
        <v>30</v>
      </c>
      <c r="F88" s="2">
        <v>0</v>
      </c>
      <c r="G88" s="2">
        <v>0</v>
      </c>
      <c r="H88" s="2">
        <v>0</v>
      </c>
      <c r="I88" s="2">
        <v>0</v>
      </c>
      <c r="J88" s="2">
        <v>18</v>
      </c>
      <c r="K88" s="33">
        <v>8</v>
      </c>
      <c r="L88" s="2">
        <v>3</v>
      </c>
      <c r="M88" s="2">
        <v>69</v>
      </c>
      <c r="N88" s="2">
        <v>6</v>
      </c>
      <c r="O88" s="2">
        <v>75</v>
      </c>
      <c r="P88" s="2">
        <v>10</v>
      </c>
      <c r="Q88" s="2">
        <v>26</v>
      </c>
      <c r="R88" s="2">
        <v>88</v>
      </c>
      <c r="S88" s="2">
        <v>22</v>
      </c>
      <c r="T88" s="2">
        <v>37</v>
      </c>
      <c r="U88" s="33">
        <v>8</v>
      </c>
      <c r="V88" s="2">
        <v>71</v>
      </c>
      <c r="W88" s="2">
        <v>15</v>
      </c>
      <c r="X88" s="2">
        <v>36</v>
      </c>
      <c r="Y88" s="2">
        <v>127</v>
      </c>
      <c r="Z88" s="2">
        <v>0</v>
      </c>
      <c r="AA88" s="2">
        <v>40</v>
      </c>
      <c r="AB88" s="2">
        <v>186</v>
      </c>
      <c r="AC88" s="2">
        <v>40</v>
      </c>
      <c r="AD88" s="2">
        <v>107</v>
      </c>
      <c r="AE88" s="33">
        <v>164</v>
      </c>
      <c r="AF88" s="2">
        <v>62</v>
      </c>
      <c r="AG88" s="2">
        <v>85</v>
      </c>
      <c r="AH88" s="2">
        <v>262</v>
      </c>
      <c r="AI88" s="2">
        <v>100</v>
      </c>
      <c r="AJ88" s="2">
        <v>200</v>
      </c>
      <c r="AK88" s="2">
        <v>880</v>
      </c>
      <c r="AL88" s="2">
        <v>509</v>
      </c>
      <c r="AM88" s="2">
        <v>34</v>
      </c>
      <c r="AN88" s="2">
        <v>365</v>
      </c>
      <c r="AO88" s="33">
        <v>57</v>
      </c>
      <c r="AP88" s="2">
        <v>284</v>
      </c>
      <c r="AQ88" s="2">
        <v>578</v>
      </c>
      <c r="AR88" s="2">
        <v>245</v>
      </c>
      <c r="AS88" s="2">
        <v>150</v>
      </c>
      <c r="AT88" s="2">
        <v>51</v>
      </c>
      <c r="AU88" s="2">
        <v>906</v>
      </c>
      <c r="AV88" s="2">
        <v>401</v>
      </c>
      <c r="AW88" s="2">
        <v>15</v>
      </c>
      <c r="AX88" s="2">
        <v>321</v>
      </c>
      <c r="AY88" s="33">
        <v>195</v>
      </c>
      <c r="AZ88" s="2">
        <v>90</v>
      </c>
      <c r="BA88" s="2">
        <v>332</v>
      </c>
      <c r="BB88" s="2">
        <v>71</v>
      </c>
      <c r="BC88" s="2">
        <v>390</v>
      </c>
      <c r="BD88" s="2">
        <v>68</v>
      </c>
      <c r="BE88" s="2">
        <v>2</v>
      </c>
      <c r="BF88" s="2">
        <v>396</v>
      </c>
      <c r="BG88" s="2">
        <v>0</v>
      </c>
      <c r="BH88" s="2">
        <v>17</v>
      </c>
      <c r="BI88" s="33">
        <v>2</v>
      </c>
      <c r="BJ88" s="2">
        <v>43</v>
      </c>
      <c r="BK88" s="2">
        <v>99</v>
      </c>
      <c r="BL88" s="2">
        <v>25</v>
      </c>
      <c r="BM88" s="2">
        <v>400</v>
      </c>
      <c r="BN88" s="2">
        <v>227</v>
      </c>
      <c r="BO88" s="2">
        <v>150</v>
      </c>
      <c r="BP88" s="3">
        <v>14</v>
      </c>
      <c r="BQ88" s="3">
        <v>0</v>
      </c>
      <c r="BR88" s="3">
        <v>0</v>
      </c>
      <c r="BS88" s="67">
        <v>0</v>
      </c>
      <c r="BT88" s="3">
        <v>51</v>
      </c>
      <c r="BU88" s="3">
        <v>4</v>
      </c>
      <c r="BV88" s="3">
        <v>0</v>
      </c>
      <c r="BW88" s="2">
        <v>58</v>
      </c>
      <c r="BX88" s="2">
        <v>22</v>
      </c>
      <c r="BY88" s="2">
        <v>123</v>
      </c>
      <c r="BZ88" s="2">
        <v>0</v>
      </c>
      <c r="CA88" s="2">
        <v>59</v>
      </c>
      <c r="CB88" s="2">
        <v>0</v>
      </c>
      <c r="CC88" s="33">
        <v>75</v>
      </c>
      <c r="CD88" s="41">
        <v>26</v>
      </c>
      <c r="CE88" s="2">
        <v>0</v>
      </c>
      <c r="CF88" s="33">
        <v>36</v>
      </c>
      <c r="CG88" s="4">
        <f t="shared" si="19"/>
        <v>9736</v>
      </c>
      <c r="CH88" s="5" t="s">
        <v>47</v>
      </c>
      <c r="CI88" s="68">
        <f t="shared" si="13"/>
        <v>906</v>
      </c>
      <c r="CJ88" s="2" cm="1">
        <f t="array" ref="CJ88">MIN(IF(B88:CF88&gt;0,B88:CF88))</f>
        <v>2</v>
      </c>
      <c r="CK88" s="68">
        <f t="shared" si="14"/>
        <v>69</v>
      </c>
      <c r="CL88" s="68" cm="1">
        <f t="array" ref="CL88">LOOKUP(2,1/(B88:CF88&lt;&gt;0),B$1:CF$1)</f>
        <v>2022</v>
      </c>
      <c r="CM88" s="52">
        <f t="shared" si="15"/>
        <v>117.3012048192771</v>
      </c>
      <c r="CN88" s="69">
        <f t="shared" si="16"/>
        <v>123</v>
      </c>
      <c r="CO88" s="2">
        <f t="shared" si="17"/>
        <v>0</v>
      </c>
      <c r="CP88" s="69">
        <f t="shared" si="18"/>
        <v>39.9</v>
      </c>
      <c r="CQ88" s="1"/>
    </row>
    <row r="89" spans="1:95" ht="14" thickBot="1" x14ac:dyDescent="0.2">
      <c r="A89" s="11" t="s">
        <v>9</v>
      </c>
      <c r="B89" s="10">
        <v>21</v>
      </c>
      <c r="C89" s="2">
        <v>40</v>
      </c>
      <c r="D89" s="2">
        <v>8</v>
      </c>
      <c r="E89" s="2">
        <v>10</v>
      </c>
      <c r="F89" s="2">
        <v>20</v>
      </c>
      <c r="G89" s="2">
        <v>41</v>
      </c>
      <c r="H89" s="2">
        <v>19</v>
      </c>
      <c r="I89" s="2">
        <v>15</v>
      </c>
      <c r="J89" s="2">
        <v>17</v>
      </c>
      <c r="K89" s="33">
        <v>76</v>
      </c>
      <c r="L89" s="2">
        <v>12</v>
      </c>
      <c r="M89" s="2">
        <v>33</v>
      </c>
      <c r="N89" s="2">
        <v>64</v>
      </c>
      <c r="O89" s="2">
        <v>67</v>
      </c>
      <c r="P89" s="2">
        <v>93</v>
      </c>
      <c r="Q89" s="2">
        <v>54</v>
      </c>
      <c r="R89" s="2">
        <v>32</v>
      </c>
      <c r="S89" s="2">
        <v>78</v>
      </c>
      <c r="T89" s="2">
        <v>107</v>
      </c>
      <c r="U89" s="33">
        <v>55</v>
      </c>
      <c r="V89" s="2">
        <v>25</v>
      </c>
      <c r="W89" s="2">
        <v>178</v>
      </c>
      <c r="X89" s="2">
        <v>57</v>
      </c>
      <c r="Y89" s="2">
        <v>52</v>
      </c>
      <c r="Z89" s="2">
        <v>65</v>
      </c>
      <c r="AA89" s="2">
        <v>173</v>
      </c>
      <c r="AB89" s="2">
        <v>92</v>
      </c>
      <c r="AC89" s="2">
        <v>48</v>
      </c>
      <c r="AD89" s="2">
        <v>123</v>
      </c>
      <c r="AE89" s="33">
        <v>92</v>
      </c>
      <c r="AF89" s="2">
        <v>77</v>
      </c>
      <c r="AG89" s="2">
        <v>94</v>
      </c>
      <c r="AH89" s="2">
        <v>43</v>
      </c>
      <c r="AI89" s="2">
        <v>131</v>
      </c>
      <c r="AJ89" s="2">
        <v>165</v>
      </c>
      <c r="AK89" s="2">
        <v>273</v>
      </c>
      <c r="AL89" s="2">
        <v>49</v>
      </c>
      <c r="AM89" s="2">
        <v>134</v>
      </c>
      <c r="AN89" s="2">
        <v>41</v>
      </c>
      <c r="AO89" s="33">
        <v>255</v>
      </c>
      <c r="AP89" s="2">
        <v>213</v>
      </c>
      <c r="AQ89" s="2">
        <v>399</v>
      </c>
      <c r="AR89" s="2">
        <v>333</v>
      </c>
      <c r="AS89" s="2">
        <v>256</v>
      </c>
      <c r="AT89" s="2">
        <v>291</v>
      </c>
      <c r="AU89" s="2">
        <v>345</v>
      </c>
      <c r="AV89" s="2">
        <v>403</v>
      </c>
      <c r="AW89" s="2">
        <v>394</v>
      </c>
      <c r="AX89" s="2">
        <v>253</v>
      </c>
      <c r="AY89" s="33">
        <v>222</v>
      </c>
      <c r="AZ89" s="2">
        <v>296</v>
      </c>
      <c r="BA89" s="2">
        <v>362</v>
      </c>
      <c r="BB89" s="2">
        <v>375</v>
      </c>
      <c r="BC89" s="2">
        <v>555</v>
      </c>
      <c r="BD89" s="2">
        <v>397</v>
      </c>
      <c r="BE89" s="2">
        <v>650</v>
      </c>
      <c r="BF89" s="2">
        <v>409</v>
      </c>
      <c r="BG89" s="2">
        <v>344</v>
      </c>
      <c r="BH89" s="2">
        <v>396</v>
      </c>
      <c r="BI89" s="33">
        <v>626</v>
      </c>
      <c r="BJ89" s="2">
        <v>305</v>
      </c>
      <c r="BK89" s="2">
        <v>567</v>
      </c>
      <c r="BL89" s="2">
        <v>305</v>
      </c>
      <c r="BM89" s="2">
        <v>246</v>
      </c>
      <c r="BN89" s="2">
        <v>387</v>
      </c>
      <c r="BO89" s="2">
        <v>368</v>
      </c>
      <c r="BP89" s="3">
        <v>303</v>
      </c>
      <c r="BQ89" s="3">
        <v>116</v>
      </c>
      <c r="BR89" s="3">
        <v>270</v>
      </c>
      <c r="BS89" s="67">
        <v>134</v>
      </c>
      <c r="BT89" s="3">
        <v>282</v>
      </c>
      <c r="BU89" s="3">
        <v>233</v>
      </c>
      <c r="BV89" s="3">
        <v>265</v>
      </c>
      <c r="BW89" s="2">
        <v>293</v>
      </c>
      <c r="BX89" s="2">
        <v>235</v>
      </c>
      <c r="BY89" s="2">
        <v>252</v>
      </c>
      <c r="BZ89" s="2">
        <v>190</v>
      </c>
      <c r="CA89" s="2">
        <v>251</v>
      </c>
      <c r="CB89" s="2">
        <v>218</v>
      </c>
      <c r="CC89" s="33">
        <v>121</v>
      </c>
      <c r="CD89" s="41">
        <v>258</v>
      </c>
      <c r="CE89" s="2">
        <v>197</v>
      </c>
      <c r="CF89" s="33">
        <v>284</v>
      </c>
      <c r="CG89" s="4">
        <f t="shared" si="19"/>
        <v>16628</v>
      </c>
      <c r="CH89" s="5" t="s">
        <v>9</v>
      </c>
      <c r="CI89" s="68">
        <f t="shared" si="13"/>
        <v>650</v>
      </c>
      <c r="CJ89" s="2" cm="1">
        <f t="array" ref="CJ89">MIN(IF(B89:CF89&gt;0,B89:CF89))</f>
        <v>8</v>
      </c>
      <c r="CK89" s="68">
        <f t="shared" si="14"/>
        <v>83</v>
      </c>
      <c r="CL89" s="68" cm="1">
        <f t="array" ref="CL89">LOOKUP(2,1/(B89:CF89&lt;&gt;0),B$1:CF$1)</f>
        <v>2022</v>
      </c>
      <c r="CM89" s="52">
        <f t="shared" si="15"/>
        <v>200.33734939759037</v>
      </c>
      <c r="CN89" s="69">
        <f t="shared" si="16"/>
        <v>293</v>
      </c>
      <c r="CO89" s="2">
        <f t="shared" si="17"/>
        <v>121</v>
      </c>
      <c r="CP89" s="69">
        <f t="shared" si="18"/>
        <v>229.9</v>
      </c>
      <c r="CQ89" s="1"/>
    </row>
    <row r="90" spans="1:95" ht="14" thickBot="1" x14ac:dyDescent="0.2">
      <c r="A90" s="11" t="s">
        <v>13</v>
      </c>
      <c r="B90" s="65">
        <v>0</v>
      </c>
      <c r="C90" s="65">
        <v>0</v>
      </c>
      <c r="D90" s="65">
        <v>0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>
        <v>0</v>
      </c>
      <c r="K90" s="66">
        <v>0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  <c r="Q90" s="65">
        <v>0</v>
      </c>
      <c r="R90" s="65">
        <v>0</v>
      </c>
      <c r="S90" s="65">
        <v>0</v>
      </c>
      <c r="T90" s="65">
        <v>0</v>
      </c>
      <c r="U90" s="66">
        <v>0</v>
      </c>
      <c r="V90" s="65">
        <v>0</v>
      </c>
      <c r="W90" s="65">
        <v>0</v>
      </c>
      <c r="X90" s="65">
        <v>0</v>
      </c>
      <c r="Y90" s="65">
        <v>0</v>
      </c>
      <c r="Z90" s="65">
        <v>0</v>
      </c>
      <c r="AA90" s="65">
        <v>0</v>
      </c>
      <c r="AB90" s="65">
        <v>0</v>
      </c>
      <c r="AC90" s="65">
        <v>0</v>
      </c>
      <c r="AD90" s="65">
        <v>0</v>
      </c>
      <c r="AE90" s="66">
        <v>0</v>
      </c>
      <c r="AF90" s="65">
        <v>0</v>
      </c>
      <c r="AG90" s="65">
        <v>0</v>
      </c>
      <c r="AH90" s="65">
        <v>0</v>
      </c>
      <c r="AI90" s="65">
        <v>0</v>
      </c>
      <c r="AJ90" s="65">
        <v>0</v>
      </c>
      <c r="AK90" s="7">
        <v>2</v>
      </c>
      <c r="AL90" s="2">
        <v>0</v>
      </c>
      <c r="AM90" s="2">
        <v>0</v>
      </c>
      <c r="AN90" s="2">
        <v>0</v>
      </c>
      <c r="AO90" s="33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33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33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3">
        <v>0</v>
      </c>
      <c r="BQ90" s="3">
        <v>0</v>
      </c>
      <c r="BR90" s="3">
        <v>0</v>
      </c>
      <c r="BS90" s="67">
        <v>0</v>
      </c>
      <c r="BT90" s="3">
        <v>0</v>
      </c>
      <c r="BU90" s="3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33">
        <v>0</v>
      </c>
      <c r="CD90" s="41">
        <v>0</v>
      </c>
      <c r="CE90" s="2">
        <v>0</v>
      </c>
      <c r="CF90" s="33">
        <v>0</v>
      </c>
      <c r="CG90" s="4">
        <f t="shared" si="19"/>
        <v>2</v>
      </c>
      <c r="CH90" s="5" t="s">
        <v>13</v>
      </c>
      <c r="CI90" s="68">
        <f t="shared" si="13"/>
        <v>2</v>
      </c>
      <c r="CJ90" s="2" cm="1">
        <f t="array" ref="CJ90">MIN(IF(B90:CF90&gt;0,B90:CF90))</f>
        <v>2</v>
      </c>
      <c r="CK90" s="68">
        <f t="shared" si="14"/>
        <v>1</v>
      </c>
      <c r="CL90" s="68" cm="1">
        <f t="array" ref="CL90">LOOKUP(2,1/(B90:CF90&lt;&gt;0),B$1:CF$1)</f>
        <v>1975</v>
      </c>
      <c r="CM90" s="52">
        <f t="shared" si="15"/>
        <v>2.4096385542168676E-2</v>
      </c>
      <c r="CN90" s="69">
        <f t="shared" si="16"/>
        <v>0</v>
      </c>
      <c r="CO90" s="2">
        <f t="shared" si="17"/>
        <v>0</v>
      </c>
      <c r="CP90" s="69">
        <f t="shared" si="18"/>
        <v>0</v>
      </c>
      <c r="CQ90" s="1"/>
    </row>
    <row r="91" spans="1:95" ht="14" thickBot="1" x14ac:dyDescent="0.2">
      <c r="A91" s="11" t="s">
        <v>99</v>
      </c>
      <c r="B91" s="10">
        <v>2</v>
      </c>
      <c r="C91" s="2">
        <v>12</v>
      </c>
      <c r="D91" s="2">
        <v>17</v>
      </c>
      <c r="E91" s="2">
        <v>8</v>
      </c>
      <c r="F91" s="2">
        <v>8</v>
      </c>
      <c r="G91" s="2">
        <v>13</v>
      </c>
      <c r="H91" s="2">
        <v>5</v>
      </c>
      <c r="I91" s="2">
        <v>13</v>
      </c>
      <c r="J91" s="2">
        <v>13</v>
      </c>
      <c r="K91" s="33">
        <v>18</v>
      </c>
      <c r="L91" s="2">
        <v>6</v>
      </c>
      <c r="M91" s="2">
        <v>13</v>
      </c>
      <c r="N91" s="2">
        <v>24</v>
      </c>
      <c r="O91" s="2">
        <v>36</v>
      </c>
      <c r="P91" s="2">
        <v>25</v>
      </c>
      <c r="Q91" s="2">
        <v>36</v>
      </c>
      <c r="R91" s="2">
        <v>35</v>
      </c>
      <c r="S91" s="2">
        <v>36</v>
      </c>
      <c r="T91" s="2">
        <v>46</v>
      </c>
      <c r="U91" s="33">
        <v>26</v>
      </c>
      <c r="V91" s="2">
        <v>52</v>
      </c>
      <c r="W91" s="2">
        <v>33</v>
      </c>
      <c r="X91" s="2">
        <v>19</v>
      </c>
      <c r="Y91" s="2">
        <v>34</v>
      </c>
      <c r="Z91" s="2">
        <v>25</v>
      </c>
      <c r="AA91" s="2">
        <v>41</v>
      </c>
      <c r="AB91" s="2">
        <v>74</v>
      </c>
      <c r="AC91" s="2">
        <v>86</v>
      </c>
      <c r="AD91" s="2">
        <v>57</v>
      </c>
      <c r="AE91" s="33">
        <v>48</v>
      </c>
      <c r="AF91" s="2">
        <v>62</v>
      </c>
      <c r="AG91" s="2">
        <v>48</v>
      </c>
      <c r="AH91" s="2">
        <v>40</v>
      </c>
      <c r="AI91" s="2">
        <v>45</v>
      </c>
      <c r="AJ91" s="2">
        <v>106</v>
      </c>
      <c r="AK91" s="2">
        <v>97</v>
      </c>
      <c r="AL91" s="2">
        <v>36</v>
      </c>
      <c r="AM91" s="2">
        <v>59</v>
      </c>
      <c r="AN91" s="2">
        <v>34</v>
      </c>
      <c r="AO91" s="33">
        <v>44</v>
      </c>
      <c r="AP91" s="2">
        <v>69</v>
      </c>
      <c r="AQ91" s="2">
        <v>81</v>
      </c>
      <c r="AR91" s="2">
        <v>141</v>
      </c>
      <c r="AS91" s="2">
        <v>73</v>
      </c>
      <c r="AT91" s="2">
        <v>131</v>
      </c>
      <c r="AU91" s="2">
        <v>134</v>
      </c>
      <c r="AV91" s="2">
        <v>155</v>
      </c>
      <c r="AW91" s="2">
        <v>202</v>
      </c>
      <c r="AX91" s="2">
        <v>171</v>
      </c>
      <c r="AY91" s="33">
        <v>140</v>
      </c>
      <c r="AZ91" s="2">
        <v>96</v>
      </c>
      <c r="BA91" s="2">
        <v>162</v>
      </c>
      <c r="BB91" s="2">
        <v>211</v>
      </c>
      <c r="BC91" s="2">
        <v>250</v>
      </c>
      <c r="BD91" s="2">
        <v>288</v>
      </c>
      <c r="BE91" s="2">
        <v>318</v>
      </c>
      <c r="BF91" s="2">
        <v>250</v>
      </c>
      <c r="BG91" s="2">
        <v>211</v>
      </c>
      <c r="BH91" s="2">
        <v>210</v>
      </c>
      <c r="BI91" s="33">
        <v>163</v>
      </c>
      <c r="BJ91" s="2">
        <v>175</v>
      </c>
      <c r="BK91" s="2">
        <v>209</v>
      </c>
      <c r="BL91" s="2">
        <v>150</v>
      </c>
      <c r="BM91" s="2">
        <v>179</v>
      </c>
      <c r="BN91" s="2">
        <v>175</v>
      </c>
      <c r="BO91" s="2">
        <v>136</v>
      </c>
      <c r="BP91" s="3">
        <v>150</v>
      </c>
      <c r="BQ91" s="3">
        <v>62</v>
      </c>
      <c r="BR91" s="3">
        <v>168</v>
      </c>
      <c r="BS91" s="67">
        <v>100</v>
      </c>
      <c r="BT91" s="3">
        <v>125</v>
      </c>
      <c r="BU91" s="3">
        <v>185</v>
      </c>
      <c r="BV91" s="3">
        <v>142</v>
      </c>
      <c r="BW91" s="2">
        <v>158</v>
      </c>
      <c r="BX91" s="2">
        <v>130</v>
      </c>
      <c r="BY91" s="2">
        <v>151</v>
      </c>
      <c r="BZ91" s="2">
        <v>101</v>
      </c>
      <c r="CA91" s="2">
        <v>129</v>
      </c>
      <c r="CB91" s="2">
        <v>100</v>
      </c>
      <c r="CC91" s="33">
        <v>44</v>
      </c>
      <c r="CD91" s="41">
        <v>108</v>
      </c>
      <c r="CE91" s="2">
        <v>83</v>
      </c>
      <c r="CF91" s="33">
        <v>126</v>
      </c>
      <c r="CG91" s="4">
        <f t="shared" si="19"/>
        <v>7974</v>
      </c>
      <c r="CH91" s="5" t="s">
        <v>99</v>
      </c>
      <c r="CI91" s="68">
        <f t="shared" si="13"/>
        <v>318</v>
      </c>
      <c r="CJ91" s="2" cm="1">
        <f t="array" ref="CJ91">MIN(IF(B91:CF91&gt;0,B91:CF91))</f>
        <v>2</v>
      </c>
      <c r="CK91" s="68">
        <f t="shared" si="14"/>
        <v>83</v>
      </c>
      <c r="CL91" s="68" cm="1">
        <f t="array" ref="CL91">LOOKUP(2,1/(B91:CF91&lt;&gt;0),B$1:CF$1)</f>
        <v>2022</v>
      </c>
      <c r="CM91" s="52">
        <f t="shared" si="15"/>
        <v>96.07228915662651</v>
      </c>
      <c r="CN91" s="69">
        <f t="shared" si="16"/>
        <v>158</v>
      </c>
      <c r="CO91" s="2">
        <f t="shared" si="17"/>
        <v>44</v>
      </c>
      <c r="CP91" s="69">
        <f t="shared" si="18"/>
        <v>113</v>
      </c>
      <c r="CQ91" s="1"/>
    </row>
    <row r="92" spans="1:95" ht="14" thickBot="1" x14ac:dyDescent="0.2">
      <c r="A92" s="11" t="s">
        <v>73</v>
      </c>
      <c r="B92" s="10">
        <v>3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33">
        <v>0</v>
      </c>
      <c r="L92" s="2">
        <v>0</v>
      </c>
      <c r="M92" s="2">
        <v>2</v>
      </c>
      <c r="N92" s="2">
        <v>2</v>
      </c>
      <c r="O92" s="2">
        <v>4</v>
      </c>
      <c r="P92" s="2">
        <v>2</v>
      </c>
      <c r="Q92" s="2">
        <v>0</v>
      </c>
      <c r="R92" s="2">
        <v>0</v>
      </c>
      <c r="S92" s="2">
        <v>3</v>
      </c>
      <c r="T92" s="2">
        <v>0</v>
      </c>
      <c r="U92" s="33">
        <v>1</v>
      </c>
      <c r="V92" s="2">
        <v>0</v>
      </c>
      <c r="W92" s="2">
        <v>1</v>
      </c>
      <c r="X92" s="2">
        <v>1</v>
      </c>
      <c r="Y92" s="2">
        <v>1</v>
      </c>
      <c r="Z92" s="2">
        <v>1</v>
      </c>
      <c r="AA92" s="2">
        <v>13</v>
      </c>
      <c r="AB92" s="2">
        <v>0</v>
      </c>
      <c r="AC92" s="2">
        <v>0</v>
      </c>
      <c r="AD92" s="2">
        <v>1</v>
      </c>
      <c r="AE92" s="33">
        <v>3</v>
      </c>
      <c r="AF92" s="2">
        <v>0</v>
      </c>
      <c r="AG92" s="2">
        <v>0</v>
      </c>
      <c r="AH92" s="2">
        <v>10</v>
      </c>
      <c r="AI92" s="2">
        <v>1</v>
      </c>
      <c r="AJ92" s="2">
        <v>2</v>
      </c>
      <c r="AK92" s="2">
        <v>2</v>
      </c>
      <c r="AL92" s="2">
        <v>2</v>
      </c>
      <c r="AM92" s="2">
        <v>3</v>
      </c>
      <c r="AN92" s="2">
        <v>3</v>
      </c>
      <c r="AO92" s="33">
        <v>5</v>
      </c>
      <c r="AP92" s="2">
        <v>3</v>
      </c>
      <c r="AQ92" s="2">
        <v>30</v>
      </c>
      <c r="AR92" s="2">
        <v>3</v>
      </c>
      <c r="AS92" s="2">
        <v>7</v>
      </c>
      <c r="AT92" s="2">
        <v>3</v>
      </c>
      <c r="AU92" s="2">
        <v>12</v>
      </c>
      <c r="AV92" s="2">
        <v>5</v>
      </c>
      <c r="AW92" s="2">
        <v>37</v>
      </c>
      <c r="AX92" s="2">
        <v>2</v>
      </c>
      <c r="AY92" s="33">
        <v>30</v>
      </c>
      <c r="AZ92" s="2">
        <v>1</v>
      </c>
      <c r="BA92" s="2">
        <v>8</v>
      </c>
      <c r="BB92" s="2">
        <v>10</v>
      </c>
      <c r="BC92" s="2">
        <v>13</v>
      </c>
      <c r="BD92" s="2">
        <v>14</v>
      </c>
      <c r="BE92" s="2">
        <v>29</v>
      </c>
      <c r="BF92" s="2">
        <v>4</v>
      </c>
      <c r="BG92" s="2">
        <v>10</v>
      </c>
      <c r="BH92" s="2">
        <v>7</v>
      </c>
      <c r="BI92" s="33">
        <v>10</v>
      </c>
      <c r="BJ92" s="2">
        <v>3</v>
      </c>
      <c r="BK92" s="2">
        <v>53</v>
      </c>
      <c r="BL92" s="2">
        <v>1</v>
      </c>
      <c r="BM92" s="2">
        <v>4</v>
      </c>
      <c r="BN92" s="2">
        <v>8</v>
      </c>
      <c r="BO92" s="2">
        <v>13</v>
      </c>
      <c r="BP92" s="3">
        <v>4</v>
      </c>
      <c r="BQ92" s="3">
        <v>0</v>
      </c>
      <c r="BR92" s="3">
        <v>75</v>
      </c>
      <c r="BS92" s="67">
        <v>0</v>
      </c>
      <c r="BT92" s="3">
        <v>1</v>
      </c>
      <c r="BU92" s="3">
        <v>7</v>
      </c>
      <c r="BV92" s="3">
        <v>13</v>
      </c>
      <c r="BW92" s="2">
        <v>4</v>
      </c>
      <c r="BX92" s="2">
        <v>2</v>
      </c>
      <c r="BY92" s="2">
        <v>2</v>
      </c>
      <c r="BZ92" s="2">
        <v>6</v>
      </c>
      <c r="CA92" s="2">
        <v>1</v>
      </c>
      <c r="CB92" s="2">
        <v>2</v>
      </c>
      <c r="CC92" s="33">
        <v>2</v>
      </c>
      <c r="CD92" s="41">
        <v>33</v>
      </c>
      <c r="CE92" s="2">
        <v>2</v>
      </c>
      <c r="CF92" s="33">
        <v>8</v>
      </c>
      <c r="CG92" s="4">
        <f t="shared" si="19"/>
        <v>548</v>
      </c>
      <c r="CH92" s="5" t="s">
        <v>73</v>
      </c>
      <c r="CI92" s="68">
        <f t="shared" si="13"/>
        <v>75</v>
      </c>
      <c r="CJ92" s="2" cm="1">
        <f t="array" ref="CJ92">MIN(IF(B92:CF92&gt;0,B92:CF92))</f>
        <v>1</v>
      </c>
      <c r="CK92" s="68">
        <f t="shared" si="14"/>
        <v>63</v>
      </c>
      <c r="CL92" s="68" cm="1">
        <f t="array" ref="CL92">LOOKUP(2,1/(B92:CF92&lt;&gt;0),B$1:CF$1)</f>
        <v>2022</v>
      </c>
      <c r="CM92" s="52">
        <f t="shared" si="15"/>
        <v>6.6024096385542173</v>
      </c>
      <c r="CN92" s="69">
        <f t="shared" si="16"/>
        <v>33</v>
      </c>
      <c r="CO92" s="2">
        <f t="shared" si="17"/>
        <v>1</v>
      </c>
      <c r="CP92" s="69">
        <f t="shared" si="18"/>
        <v>6.2</v>
      </c>
      <c r="CQ92" s="1"/>
    </row>
    <row r="93" spans="1:95" ht="14" thickBot="1" x14ac:dyDescent="0.2">
      <c r="A93" s="11" t="s">
        <v>103</v>
      </c>
      <c r="B93" s="10">
        <v>2</v>
      </c>
      <c r="C93" s="2">
        <v>12</v>
      </c>
      <c r="D93" s="2">
        <v>8</v>
      </c>
      <c r="E93" s="2">
        <v>11</v>
      </c>
      <c r="F93" s="2">
        <v>8</v>
      </c>
      <c r="G93" s="2">
        <v>18</v>
      </c>
      <c r="H93" s="2">
        <v>8</v>
      </c>
      <c r="I93" s="2">
        <v>12</v>
      </c>
      <c r="J93" s="2">
        <v>18</v>
      </c>
      <c r="K93" s="33">
        <v>28</v>
      </c>
      <c r="L93" s="2">
        <v>9</v>
      </c>
      <c r="M93" s="2">
        <v>17</v>
      </c>
      <c r="N93" s="2">
        <v>19</v>
      </c>
      <c r="O93" s="2">
        <v>9</v>
      </c>
      <c r="P93" s="2">
        <v>17</v>
      </c>
      <c r="Q93" s="2">
        <v>17</v>
      </c>
      <c r="R93" s="2">
        <v>14</v>
      </c>
      <c r="S93" s="2">
        <v>13</v>
      </c>
      <c r="T93" s="2">
        <v>20</v>
      </c>
      <c r="U93" s="33">
        <v>19</v>
      </c>
      <c r="V93" s="2">
        <v>17</v>
      </c>
      <c r="W93" s="2">
        <v>20</v>
      </c>
      <c r="X93" s="2">
        <v>16</v>
      </c>
      <c r="Y93" s="2">
        <v>22</v>
      </c>
      <c r="Z93" s="2">
        <v>23</v>
      </c>
      <c r="AA93" s="2">
        <v>44</v>
      </c>
      <c r="AB93" s="2">
        <v>41</v>
      </c>
      <c r="AC93" s="2">
        <v>44</v>
      </c>
      <c r="AD93" s="2">
        <v>42</v>
      </c>
      <c r="AE93" s="33">
        <v>26</v>
      </c>
      <c r="AF93" s="2">
        <v>38</v>
      </c>
      <c r="AG93" s="2">
        <v>35</v>
      </c>
      <c r="AH93" s="2">
        <v>55</v>
      </c>
      <c r="AI93" s="2">
        <v>28</v>
      </c>
      <c r="AJ93" s="2">
        <v>63</v>
      </c>
      <c r="AK93" s="2">
        <v>52</v>
      </c>
      <c r="AL93" s="2">
        <v>32</v>
      </c>
      <c r="AM93" s="2">
        <v>53</v>
      </c>
      <c r="AN93" s="2">
        <v>14</v>
      </c>
      <c r="AO93" s="33">
        <v>64</v>
      </c>
      <c r="AP93" s="2">
        <v>46</v>
      </c>
      <c r="AQ93" s="2">
        <v>84</v>
      </c>
      <c r="AR93" s="2">
        <v>107</v>
      </c>
      <c r="AS93" s="2">
        <v>54</v>
      </c>
      <c r="AT93" s="2">
        <v>119</v>
      </c>
      <c r="AU93" s="2">
        <v>81</v>
      </c>
      <c r="AV93" s="2">
        <v>141</v>
      </c>
      <c r="AW93" s="2">
        <v>167</v>
      </c>
      <c r="AX93" s="2">
        <v>86</v>
      </c>
      <c r="AY93" s="33">
        <v>78</v>
      </c>
      <c r="AZ93" s="2">
        <v>52</v>
      </c>
      <c r="BA93" s="2">
        <v>129</v>
      </c>
      <c r="BB93" s="2">
        <v>108</v>
      </c>
      <c r="BC93" s="2">
        <v>141</v>
      </c>
      <c r="BD93" s="2">
        <v>182</v>
      </c>
      <c r="BE93" s="2">
        <v>213</v>
      </c>
      <c r="BF93" s="2">
        <v>160</v>
      </c>
      <c r="BG93" s="2">
        <v>171</v>
      </c>
      <c r="BH93" s="2">
        <v>158</v>
      </c>
      <c r="BI93" s="33">
        <v>199</v>
      </c>
      <c r="BJ93" s="2">
        <v>82</v>
      </c>
      <c r="BK93" s="2">
        <v>185</v>
      </c>
      <c r="BL93" s="2">
        <v>90</v>
      </c>
      <c r="BM93" s="2">
        <v>86</v>
      </c>
      <c r="BN93" s="2">
        <v>129</v>
      </c>
      <c r="BO93" s="2">
        <v>99</v>
      </c>
      <c r="BP93" s="3">
        <v>132</v>
      </c>
      <c r="BQ93" s="3">
        <v>59</v>
      </c>
      <c r="BR93" s="3">
        <v>135</v>
      </c>
      <c r="BS93" s="67">
        <v>59</v>
      </c>
      <c r="BT93" s="3">
        <v>107</v>
      </c>
      <c r="BU93" s="3">
        <v>138</v>
      </c>
      <c r="BV93" s="3">
        <v>173</v>
      </c>
      <c r="BW93" s="2">
        <v>141</v>
      </c>
      <c r="BX93" s="2">
        <v>120</v>
      </c>
      <c r="BY93" s="2">
        <v>143</v>
      </c>
      <c r="BZ93" s="2">
        <v>80</v>
      </c>
      <c r="CA93" s="2">
        <v>160</v>
      </c>
      <c r="CB93" s="2">
        <v>85</v>
      </c>
      <c r="CC93" s="33">
        <v>65</v>
      </c>
      <c r="CD93" s="41">
        <v>139</v>
      </c>
      <c r="CE93" s="2">
        <v>117</v>
      </c>
      <c r="CF93" s="33">
        <v>128</v>
      </c>
      <c r="CG93" s="4">
        <f t="shared" si="19"/>
        <v>6136</v>
      </c>
      <c r="CH93" s="5" t="s">
        <v>103</v>
      </c>
      <c r="CI93" s="68">
        <f t="shared" si="13"/>
        <v>213</v>
      </c>
      <c r="CJ93" s="2" cm="1">
        <f t="array" ref="CJ93">MIN(IF(B93:CF93&gt;0,B93:CF93))</f>
        <v>2</v>
      </c>
      <c r="CK93" s="68">
        <f t="shared" si="14"/>
        <v>83</v>
      </c>
      <c r="CL93" s="68" cm="1">
        <f t="array" ref="CL93">LOOKUP(2,1/(B93:CF93&lt;&gt;0),B$1:CF$1)</f>
        <v>2022</v>
      </c>
      <c r="CM93" s="52">
        <f t="shared" si="15"/>
        <v>73.92771084337349</v>
      </c>
      <c r="CN93" s="69">
        <f t="shared" si="16"/>
        <v>160</v>
      </c>
      <c r="CO93" s="2">
        <f t="shared" si="17"/>
        <v>65</v>
      </c>
      <c r="CP93" s="69">
        <f t="shared" si="18"/>
        <v>117.8</v>
      </c>
      <c r="CQ93" s="1"/>
    </row>
    <row r="94" spans="1:95" ht="14" thickBot="1" x14ac:dyDescent="0.2">
      <c r="A94" s="11" t="s">
        <v>15</v>
      </c>
      <c r="B94" s="65">
        <v>0</v>
      </c>
      <c r="C94" s="7">
        <v>4</v>
      </c>
      <c r="D94" s="2">
        <v>0</v>
      </c>
      <c r="E94" s="2">
        <v>0</v>
      </c>
      <c r="F94" s="2">
        <v>0</v>
      </c>
      <c r="G94" s="2">
        <v>1</v>
      </c>
      <c r="H94" s="2">
        <v>1</v>
      </c>
      <c r="I94" s="2">
        <v>3</v>
      </c>
      <c r="J94" s="2">
        <v>0</v>
      </c>
      <c r="K94" s="33">
        <v>1</v>
      </c>
      <c r="L94" s="2">
        <v>1</v>
      </c>
      <c r="M94" s="2">
        <v>1</v>
      </c>
      <c r="N94" s="2">
        <v>4</v>
      </c>
      <c r="O94" s="2">
        <v>3</v>
      </c>
      <c r="P94" s="2">
        <v>4</v>
      </c>
      <c r="Q94" s="2">
        <v>2</v>
      </c>
      <c r="R94" s="2">
        <v>3</v>
      </c>
      <c r="S94" s="2">
        <v>1</v>
      </c>
      <c r="T94" s="2">
        <v>2</v>
      </c>
      <c r="U94" s="33">
        <v>3</v>
      </c>
      <c r="V94" s="2">
        <v>1</v>
      </c>
      <c r="W94" s="2">
        <v>1</v>
      </c>
      <c r="X94" s="2">
        <v>4</v>
      </c>
      <c r="Y94" s="2">
        <v>1</v>
      </c>
      <c r="Z94" s="2">
        <v>2</v>
      </c>
      <c r="AA94" s="2">
        <v>3</v>
      </c>
      <c r="AB94" s="2">
        <v>2</v>
      </c>
      <c r="AC94" s="2">
        <v>9</v>
      </c>
      <c r="AD94" s="2">
        <v>2</v>
      </c>
      <c r="AE94" s="33">
        <v>4</v>
      </c>
      <c r="AF94" s="2">
        <v>2</v>
      </c>
      <c r="AG94" s="2">
        <v>3</v>
      </c>
      <c r="AH94" s="2">
        <v>5</v>
      </c>
      <c r="AI94" s="2">
        <v>2</v>
      </c>
      <c r="AJ94" s="2">
        <v>11</v>
      </c>
      <c r="AK94" s="2">
        <v>7</v>
      </c>
      <c r="AL94" s="2">
        <v>2</v>
      </c>
      <c r="AM94" s="2">
        <v>3</v>
      </c>
      <c r="AN94" s="2">
        <v>1</v>
      </c>
      <c r="AO94" s="33">
        <v>3</v>
      </c>
      <c r="AP94" s="2">
        <v>5</v>
      </c>
      <c r="AQ94" s="2">
        <v>13</v>
      </c>
      <c r="AR94" s="2">
        <v>12</v>
      </c>
      <c r="AS94" s="2">
        <v>2</v>
      </c>
      <c r="AT94" s="2">
        <v>15</v>
      </c>
      <c r="AU94" s="2">
        <v>13</v>
      </c>
      <c r="AV94" s="2">
        <v>12</v>
      </c>
      <c r="AW94" s="2">
        <v>29</v>
      </c>
      <c r="AX94" s="2">
        <v>7</v>
      </c>
      <c r="AY94" s="33">
        <v>16</v>
      </c>
      <c r="AZ94" s="2">
        <v>3</v>
      </c>
      <c r="BA94" s="2">
        <v>10</v>
      </c>
      <c r="BB94" s="2">
        <v>26</v>
      </c>
      <c r="BC94" s="2">
        <v>14</v>
      </c>
      <c r="BD94" s="2">
        <v>11</v>
      </c>
      <c r="BE94" s="2">
        <v>17</v>
      </c>
      <c r="BF94" s="2">
        <v>17</v>
      </c>
      <c r="BG94" s="2">
        <v>14</v>
      </c>
      <c r="BH94" s="2">
        <v>16</v>
      </c>
      <c r="BI94" s="33">
        <v>17</v>
      </c>
      <c r="BJ94" s="2">
        <v>11</v>
      </c>
      <c r="BK94" s="2">
        <v>13</v>
      </c>
      <c r="BL94" s="2">
        <v>8</v>
      </c>
      <c r="BM94" s="2">
        <v>4</v>
      </c>
      <c r="BN94" s="2">
        <v>10</v>
      </c>
      <c r="BO94" s="2">
        <v>15</v>
      </c>
      <c r="BP94" s="3">
        <v>7</v>
      </c>
      <c r="BQ94" s="3">
        <v>1</v>
      </c>
      <c r="BR94" s="3">
        <v>21</v>
      </c>
      <c r="BS94" s="67">
        <v>0</v>
      </c>
      <c r="BT94" s="3">
        <v>2</v>
      </c>
      <c r="BU94" s="3">
        <v>15</v>
      </c>
      <c r="BV94" s="3">
        <v>3</v>
      </c>
      <c r="BW94" s="2">
        <v>8</v>
      </c>
      <c r="BX94" s="2">
        <v>3</v>
      </c>
      <c r="BY94" s="2">
        <v>4</v>
      </c>
      <c r="BZ94" s="2">
        <v>0</v>
      </c>
      <c r="CA94" s="2">
        <v>9</v>
      </c>
      <c r="CB94" s="2">
        <v>11</v>
      </c>
      <c r="CC94" s="33">
        <v>9</v>
      </c>
      <c r="CD94" s="41">
        <v>2</v>
      </c>
      <c r="CE94" s="2">
        <v>2</v>
      </c>
      <c r="CF94" s="33">
        <v>2</v>
      </c>
      <c r="CG94" s="4">
        <f t="shared" si="19"/>
        <v>531</v>
      </c>
      <c r="CH94" s="5" t="s">
        <v>15</v>
      </c>
      <c r="CI94" s="68">
        <f t="shared" si="13"/>
        <v>29</v>
      </c>
      <c r="CJ94" s="2" cm="1">
        <f t="array" ref="CJ94">MIN(IF(B94:CF94&gt;0,B94:CF94))</f>
        <v>1</v>
      </c>
      <c r="CK94" s="68">
        <f t="shared" si="14"/>
        <v>76</v>
      </c>
      <c r="CL94" s="68" cm="1">
        <f t="array" ref="CL94">LOOKUP(2,1/(B94:CF94&lt;&gt;0),B$1:CF$1)</f>
        <v>2022</v>
      </c>
      <c r="CM94" s="52">
        <f t="shared" si="15"/>
        <v>6.3975903614457827</v>
      </c>
      <c r="CN94" s="69">
        <f t="shared" si="16"/>
        <v>11</v>
      </c>
      <c r="CO94" s="2">
        <f t="shared" si="17"/>
        <v>0</v>
      </c>
      <c r="CP94" s="69">
        <f t="shared" si="18"/>
        <v>5</v>
      </c>
      <c r="CQ94" s="1"/>
    </row>
    <row r="95" spans="1:95" ht="14" thickBot="1" x14ac:dyDescent="0.2">
      <c r="A95" s="11" t="s">
        <v>20</v>
      </c>
      <c r="B95" s="65">
        <v>0</v>
      </c>
      <c r="C95" s="65">
        <v>0</v>
      </c>
      <c r="D95" s="65">
        <v>0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65">
        <v>0</v>
      </c>
      <c r="K95" s="66">
        <v>0</v>
      </c>
      <c r="L95" s="65">
        <v>0</v>
      </c>
      <c r="M95" s="65">
        <v>0</v>
      </c>
      <c r="N95" s="65">
        <v>0</v>
      </c>
      <c r="O95" s="7">
        <v>2</v>
      </c>
      <c r="P95" s="2">
        <v>1</v>
      </c>
      <c r="Q95" s="2">
        <v>3</v>
      </c>
      <c r="R95" s="2">
        <v>0</v>
      </c>
      <c r="S95" s="2">
        <v>2</v>
      </c>
      <c r="T95" s="2">
        <v>1</v>
      </c>
      <c r="U95" s="33">
        <v>4</v>
      </c>
      <c r="V95" s="2">
        <v>1</v>
      </c>
      <c r="W95" s="2">
        <v>1</v>
      </c>
      <c r="X95" s="2">
        <v>2</v>
      </c>
      <c r="Y95" s="2">
        <v>2</v>
      </c>
      <c r="Z95" s="2">
        <v>0</v>
      </c>
      <c r="AA95" s="2">
        <v>0</v>
      </c>
      <c r="AB95" s="2">
        <v>0</v>
      </c>
      <c r="AC95" s="2">
        <v>1</v>
      </c>
      <c r="AD95" s="2">
        <v>0</v>
      </c>
      <c r="AE95" s="33">
        <v>1</v>
      </c>
      <c r="AF95" s="2">
        <v>2</v>
      </c>
      <c r="AG95" s="2">
        <v>3</v>
      </c>
      <c r="AH95" s="2">
        <v>0</v>
      </c>
      <c r="AI95" s="2">
        <v>4</v>
      </c>
      <c r="AJ95" s="2">
        <v>7</v>
      </c>
      <c r="AK95" s="2">
        <v>6</v>
      </c>
      <c r="AL95" s="2">
        <v>4</v>
      </c>
      <c r="AM95" s="2">
        <v>0</v>
      </c>
      <c r="AN95" s="2">
        <v>1</v>
      </c>
      <c r="AO95" s="33">
        <v>0</v>
      </c>
      <c r="AP95" s="2">
        <v>2</v>
      </c>
      <c r="AQ95" s="2">
        <v>5</v>
      </c>
      <c r="AR95" s="2">
        <v>6</v>
      </c>
      <c r="AS95" s="2">
        <v>10</v>
      </c>
      <c r="AT95" s="2">
        <v>27</v>
      </c>
      <c r="AU95" s="2">
        <v>17</v>
      </c>
      <c r="AV95" s="2">
        <v>25</v>
      </c>
      <c r="AW95" s="2">
        <v>27</v>
      </c>
      <c r="AX95" s="2">
        <v>14</v>
      </c>
      <c r="AY95" s="33">
        <v>34</v>
      </c>
      <c r="AZ95" s="2">
        <v>10</v>
      </c>
      <c r="BA95" s="2">
        <v>81</v>
      </c>
      <c r="BB95" s="2">
        <v>70</v>
      </c>
      <c r="BC95" s="2">
        <v>52</v>
      </c>
      <c r="BD95" s="2">
        <v>21</v>
      </c>
      <c r="BE95" s="2">
        <v>16</v>
      </c>
      <c r="BF95" s="2">
        <v>10</v>
      </c>
      <c r="BG95" s="2">
        <v>13</v>
      </c>
      <c r="BH95" s="2">
        <v>32</v>
      </c>
      <c r="BI95" s="33">
        <v>49</v>
      </c>
      <c r="BJ95" s="2">
        <v>54</v>
      </c>
      <c r="BK95" s="2">
        <v>89</v>
      </c>
      <c r="BL95" s="2">
        <v>59</v>
      </c>
      <c r="BM95" s="2">
        <v>29</v>
      </c>
      <c r="BN95" s="2">
        <v>29</v>
      </c>
      <c r="BO95" s="2">
        <v>19</v>
      </c>
      <c r="BP95" s="3">
        <v>67</v>
      </c>
      <c r="BQ95" s="3">
        <v>15</v>
      </c>
      <c r="BR95" s="3">
        <v>37</v>
      </c>
      <c r="BS95" s="67">
        <v>15</v>
      </c>
      <c r="BT95" s="3">
        <v>33</v>
      </c>
      <c r="BU95" s="3">
        <v>45</v>
      </c>
      <c r="BV95" s="3">
        <v>81</v>
      </c>
      <c r="BW95" s="2">
        <v>73</v>
      </c>
      <c r="BX95" s="2">
        <v>50</v>
      </c>
      <c r="BY95" s="2">
        <v>37</v>
      </c>
      <c r="BZ95" s="2">
        <v>33</v>
      </c>
      <c r="CA95" s="2">
        <v>111</v>
      </c>
      <c r="CB95" s="2">
        <v>78</v>
      </c>
      <c r="CC95" s="33">
        <v>48</v>
      </c>
      <c r="CD95" s="41">
        <v>68</v>
      </c>
      <c r="CE95" s="2">
        <v>60</v>
      </c>
      <c r="CF95" s="33">
        <v>57</v>
      </c>
      <c r="CG95" s="4">
        <f t="shared" si="19"/>
        <v>1756</v>
      </c>
      <c r="CH95" s="5" t="s">
        <v>20</v>
      </c>
      <c r="CI95" s="68">
        <f t="shared" si="13"/>
        <v>111</v>
      </c>
      <c r="CJ95" s="2" cm="1">
        <f t="array" ref="CJ95">MIN(IF(B95:CF95&gt;0,B95:CF95))</f>
        <v>1</v>
      </c>
      <c r="CK95" s="68">
        <f t="shared" si="14"/>
        <v>62</v>
      </c>
      <c r="CL95" s="68" cm="1">
        <f t="array" ref="CL95">LOOKUP(2,1/(B95:CF95&lt;&gt;0),B$1:CF$1)</f>
        <v>2022</v>
      </c>
      <c r="CM95" s="52">
        <f t="shared" si="15"/>
        <v>21.156626506024097</v>
      </c>
      <c r="CN95" s="69">
        <f t="shared" si="16"/>
        <v>111</v>
      </c>
      <c r="CO95" s="2">
        <f t="shared" si="17"/>
        <v>33</v>
      </c>
      <c r="CP95" s="69">
        <f t="shared" si="18"/>
        <v>61.5</v>
      </c>
      <c r="CQ95" s="1"/>
    </row>
    <row r="96" spans="1:95" ht="14" thickBot="1" x14ac:dyDescent="0.2">
      <c r="A96" s="11" t="s">
        <v>50</v>
      </c>
      <c r="B96" s="65">
        <v>0</v>
      </c>
      <c r="C96" s="65">
        <v>0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6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7">
        <v>1</v>
      </c>
      <c r="R96" s="2">
        <v>0</v>
      </c>
      <c r="S96" s="2">
        <v>0</v>
      </c>
      <c r="T96" s="2">
        <v>0</v>
      </c>
      <c r="U96" s="33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33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33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33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33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2</v>
      </c>
      <c r="BP96" s="3">
        <v>0</v>
      </c>
      <c r="BQ96" s="3">
        <v>0</v>
      </c>
      <c r="BR96" s="3">
        <v>0</v>
      </c>
      <c r="BS96" s="67">
        <v>0</v>
      </c>
      <c r="BT96" s="3">
        <v>0</v>
      </c>
      <c r="BU96" s="3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33">
        <v>0</v>
      </c>
      <c r="CD96" s="41">
        <v>0</v>
      </c>
      <c r="CE96" s="2">
        <v>0</v>
      </c>
      <c r="CF96" s="33">
        <v>0</v>
      </c>
      <c r="CG96" s="4">
        <f t="shared" si="19"/>
        <v>3</v>
      </c>
      <c r="CH96" s="5" t="s">
        <v>50</v>
      </c>
      <c r="CI96" s="68">
        <f t="shared" si="13"/>
        <v>2</v>
      </c>
      <c r="CJ96" s="2" cm="1">
        <f t="array" ref="CJ96">MIN(IF(B96:CF96&gt;0,B96:CF96))</f>
        <v>1</v>
      </c>
      <c r="CK96" s="68">
        <f t="shared" si="14"/>
        <v>2</v>
      </c>
      <c r="CL96" s="68" cm="1">
        <f t="array" ref="CL96">LOOKUP(2,1/(B96:CF96&lt;&gt;0),B$1:CF$1)</f>
        <v>2005</v>
      </c>
      <c r="CM96" s="52">
        <f t="shared" si="15"/>
        <v>3.614457831325301E-2</v>
      </c>
      <c r="CN96" s="69">
        <f t="shared" si="16"/>
        <v>0</v>
      </c>
      <c r="CO96" s="2">
        <f t="shared" si="17"/>
        <v>0</v>
      </c>
      <c r="CP96" s="69">
        <f t="shared" si="18"/>
        <v>0</v>
      </c>
      <c r="CQ96" s="1"/>
    </row>
    <row r="97" spans="1:95" ht="14" thickBot="1" x14ac:dyDescent="0.2">
      <c r="A97" s="11" t="s">
        <v>109</v>
      </c>
      <c r="B97" s="65">
        <v>0</v>
      </c>
      <c r="C97" s="65">
        <v>0</v>
      </c>
      <c r="D97" s="65">
        <v>0</v>
      </c>
      <c r="E97" s="65">
        <v>0</v>
      </c>
      <c r="F97" s="7">
        <v>1</v>
      </c>
      <c r="G97" s="2">
        <v>1</v>
      </c>
      <c r="H97" s="2">
        <v>1</v>
      </c>
      <c r="I97" s="2">
        <v>0</v>
      </c>
      <c r="J97" s="2">
        <v>0</v>
      </c>
      <c r="K97" s="33">
        <v>3</v>
      </c>
      <c r="L97" s="2">
        <v>0</v>
      </c>
      <c r="M97" s="2">
        <v>0</v>
      </c>
      <c r="N97" s="2">
        <v>1</v>
      </c>
      <c r="O97" s="2">
        <v>2</v>
      </c>
      <c r="P97" s="2">
        <v>2</v>
      </c>
      <c r="Q97" s="2">
        <v>1</v>
      </c>
      <c r="R97" s="2">
        <v>3</v>
      </c>
      <c r="S97" s="2">
        <v>0</v>
      </c>
      <c r="T97" s="2">
        <v>0</v>
      </c>
      <c r="U97" s="33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1</v>
      </c>
      <c r="AB97" s="2">
        <v>0</v>
      </c>
      <c r="AC97" s="2">
        <v>1</v>
      </c>
      <c r="AD97" s="2">
        <v>0</v>
      </c>
      <c r="AE97" s="33">
        <v>0</v>
      </c>
      <c r="AF97" s="2">
        <v>2</v>
      </c>
      <c r="AG97" s="2">
        <v>0</v>
      </c>
      <c r="AH97" s="2">
        <v>0</v>
      </c>
      <c r="AI97" s="2">
        <v>0</v>
      </c>
      <c r="AJ97" s="2">
        <v>3</v>
      </c>
      <c r="AK97" s="2">
        <v>2</v>
      </c>
      <c r="AL97" s="2">
        <v>1</v>
      </c>
      <c r="AM97" s="2">
        <v>0</v>
      </c>
      <c r="AN97" s="2">
        <v>0</v>
      </c>
      <c r="AO97" s="33">
        <v>0</v>
      </c>
      <c r="AP97" s="2">
        <v>1</v>
      </c>
      <c r="AQ97" s="2">
        <v>0</v>
      </c>
      <c r="AR97" s="2">
        <v>5</v>
      </c>
      <c r="AS97" s="2">
        <v>1</v>
      </c>
      <c r="AT97" s="2">
        <v>6</v>
      </c>
      <c r="AU97" s="2">
        <v>2</v>
      </c>
      <c r="AV97" s="2">
        <v>3</v>
      </c>
      <c r="AW97" s="2">
        <v>6</v>
      </c>
      <c r="AX97" s="2">
        <v>3</v>
      </c>
      <c r="AY97" s="33">
        <v>4</v>
      </c>
      <c r="AZ97" s="2">
        <v>2</v>
      </c>
      <c r="BA97" s="2">
        <v>5</v>
      </c>
      <c r="BB97" s="2">
        <v>4</v>
      </c>
      <c r="BC97" s="2">
        <v>1</v>
      </c>
      <c r="BD97" s="2">
        <v>4</v>
      </c>
      <c r="BE97" s="2">
        <v>5</v>
      </c>
      <c r="BF97" s="2">
        <v>6</v>
      </c>
      <c r="BG97" s="2">
        <v>1</v>
      </c>
      <c r="BH97" s="2">
        <v>4</v>
      </c>
      <c r="BI97" s="33">
        <v>7</v>
      </c>
      <c r="BJ97" s="2">
        <v>5</v>
      </c>
      <c r="BK97" s="2">
        <v>3</v>
      </c>
      <c r="BL97" s="2">
        <v>3</v>
      </c>
      <c r="BM97" s="2">
        <v>0</v>
      </c>
      <c r="BN97" s="2">
        <v>5</v>
      </c>
      <c r="BO97" s="2">
        <v>3</v>
      </c>
      <c r="BP97" s="3">
        <v>3</v>
      </c>
      <c r="BQ97" s="3">
        <v>0</v>
      </c>
      <c r="BR97" s="3">
        <v>1</v>
      </c>
      <c r="BS97" s="67">
        <v>0</v>
      </c>
      <c r="BT97" s="3">
        <v>2</v>
      </c>
      <c r="BU97" s="3">
        <v>5</v>
      </c>
      <c r="BV97" s="3">
        <v>6</v>
      </c>
      <c r="BW97" s="2">
        <v>4</v>
      </c>
      <c r="BX97" s="2">
        <v>8</v>
      </c>
      <c r="BY97" s="2">
        <v>4</v>
      </c>
      <c r="BZ97" s="2">
        <v>3</v>
      </c>
      <c r="CA97" s="2">
        <v>10</v>
      </c>
      <c r="CB97" s="2">
        <v>7</v>
      </c>
      <c r="CC97" s="33">
        <v>7</v>
      </c>
      <c r="CD97" s="41">
        <v>4</v>
      </c>
      <c r="CE97" s="2">
        <v>5</v>
      </c>
      <c r="CF97" s="33">
        <v>3</v>
      </c>
      <c r="CG97" s="4">
        <f t="shared" si="19"/>
        <v>186</v>
      </c>
      <c r="CH97" s="5" t="s">
        <v>109</v>
      </c>
      <c r="CI97" s="68">
        <f t="shared" si="13"/>
        <v>10</v>
      </c>
      <c r="CJ97" s="2" cm="1">
        <f t="array" ref="CJ97">MIN(IF(B97:CF97&gt;0,B97:CF97))</f>
        <v>1</v>
      </c>
      <c r="CK97" s="68">
        <f t="shared" si="14"/>
        <v>54</v>
      </c>
      <c r="CL97" s="68" cm="1">
        <f t="array" ref="CL97">LOOKUP(2,1/(B97:CF97&lt;&gt;0),B$1:CF$1)</f>
        <v>2022</v>
      </c>
      <c r="CM97" s="52">
        <f t="shared" si="15"/>
        <v>2.2409638554216866</v>
      </c>
      <c r="CN97" s="69">
        <f t="shared" si="16"/>
        <v>10</v>
      </c>
      <c r="CO97" s="2">
        <f t="shared" si="17"/>
        <v>3</v>
      </c>
      <c r="CP97" s="69">
        <f t="shared" si="18"/>
        <v>5.5</v>
      </c>
      <c r="CQ97" s="1"/>
    </row>
    <row r="98" spans="1:95" ht="14" thickBot="1" x14ac:dyDescent="0.2">
      <c r="A98" s="11" t="s">
        <v>120</v>
      </c>
      <c r="B98" s="65">
        <v>0</v>
      </c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6">
        <v>0</v>
      </c>
      <c r="L98" s="65">
        <v>0</v>
      </c>
      <c r="M98" s="65">
        <v>0</v>
      </c>
      <c r="N98" s="65">
        <v>0</v>
      </c>
      <c r="O98" s="65">
        <v>0</v>
      </c>
      <c r="P98" s="65">
        <v>0</v>
      </c>
      <c r="Q98" s="65">
        <v>0</v>
      </c>
      <c r="R98" s="65">
        <v>0</v>
      </c>
      <c r="S98" s="65">
        <v>0</v>
      </c>
      <c r="T98" s="65">
        <v>0</v>
      </c>
      <c r="U98" s="66">
        <v>0</v>
      </c>
      <c r="V98" s="65">
        <v>0</v>
      </c>
      <c r="W98" s="65">
        <v>0</v>
      </c>
      <c r="X98" s="65">
        <v>0</v>
      </c>
      <c r="Y98" s="65">
        <v>0</v>
      </c>
      <c r="Z98" s="65">
        <v>0</v>
      </c>
      <c r="AA98" s="65">
        <v>0</v>
      </c>
      <c r="AB98" s="65">
        <v>0</v>
      </c>
      <c r="AC98" s="65">
        <v>0</v>
      </c>
      <c r="AD98" s="65">
        <v>0</v>
      </c>
      <c r="AE98" s="66">
        <v>0</v>
      </c>
      <c r="AF98" s="65">
        <v>0</v>
      </c>
      <c r="AG98" s="65">
        <v>0</v>
      </c>
      <c r="AH98" s="65">
        <v>0</v>
      </c>
      <c r="AI98" s="65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66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  <c r="AV98" s="65">
        <v>0</v>
      </c>
      <c r="AW98" s="65">
        <v>0</v>
      </c>
      <c r="AX98" s="65">
        <v>0</v>
      </c>
      <c r="AY98" s="66">
        <v>0</v>
      </c>
      <c r="AZ98" s="65">
        <v>0</v>
      </c>
      <c r="BA98" s="65">
        <v>0</v>
      </c>
      <c r="BB98" s="65">
        <v>0</v>
      </c>
      <c r="BC98" s="65">
        <v>0</v>
      </c>
      <c r="BD98" s="65">
        <v>0</v>
      </c>
      <c r="BE98" s="65">
        <v>0</v>
      </c>
      <c r="BF98" s="65">
        <v>0</v>
      </c>
      <c r="BG98" s="65">
        <v>0</v>
      </c>
      <c r="BH98" s="65">
        <v>0</v>
      </c>
      <c r="BI98" s="66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0</v>
      </c>
      <c r="BS98" s="66">
        <v>0</v>
      </c>
      <c r="BT98" s="65">
        <v>0</v>
      </c>
      <c r="BU98" s="65">
        <v>0</v>
      </c>
      <c r="BV98" s="65">
        <v>0</v>
      </c>
      <c r="BW98" s="65">
        <v>0</v>
      </c>
      <c r="BX98" s="65">
        <v>0</v>
      </c>
      <c r="BY98" s="7">
        <v>1</v>
      </c>
      <c r="BZ98" s="2">
        <v>0</v>
      </c>
      <c r="CA98" s="2">
        <v>0</v>
      </c>
      <c r="CB98" s="2">
        <v>0</v>
      </c>
      <c r="CC98" s="33">
        <v>0</v>
      </c>
      <c r="CD98" s="41">
        <v>0</v>
      </c>
      <c r="CE98" s="2">
        <v>0</v>
      </c>
      <c r="CF98" s="33">
        <v>0</v>
      </c>
      <c r="CG98" s="4">
        <f t="shared" si="19"/>
        <v>1</v>
      </c>
      <c r="CH98" s="5" t="s">
        <v>120</v>
      </c>
      <c r="CI98" s="68">
        <f t="shared" si="13"/>
        <v>1</v>
      </c>
      <c r="CJ98" s="2" cm="1">
        <f t="array" ref="CJ98">MIN(IF(B98:CF98&gt;0,B98:CF98))</f>
        <v>1</v>
      </c>
      <c r="CK98" s="68">
        <f t="shared" si="14"/>
        <v>1</v>
      </c>
      <c r="CL98" s="68" cm="1">
        <f t="array" ref="CL98">LOOKUP(2,1/(B98:CF98&lt;&gt;0),B$1:CF$1)</f>
        <v>2015</v>
      </c>
      <c r="CM98" s="52">
        <f t="shared" si="15"/>
        <v>1.2048192771084338E-2</v>
      </c>
      <c r="CN98" s="69">
        <f t="shared" si="16"/>
        <v>1</v>
      </c>
      <c r="CO98" s="2">
        <f t="shared" si="17"/>
        <v>0</v>
      </c>
      <c r="CP98" s="69">
        <f t="shared" si="18"/>
        <v>0.1</v>
      </c>
      <c r="CQ98" s="1"/>
    </row>
    <row r="99" spans="1:95" ht="14" thickBot="1" x14ac:dyDescent="0.2">
      <c r="A99" s="11" t="s">
        <v>36</v>
      </c>
      <c r="B99" s="65">
        <v>0</v>
      </c>
      <c r="C99" s="7">
        <v>16</v>
      </c>
      <c r="D99" s="2">
        <v>2</v>
      </c>
      <c r="E99" s="2">
        <v>0</v>
      </c>
      <c r="F99" s="2">
        <v>5</v>
      </c>
      <c r="G99" s="2">
        <v>0</v>
      </c>
      <c r="H99" s="2">
        <v>0</v>
      </c>
      <c r="I99" s="2">
        <v>10</v>
      </c>
      <c r="J99" s="2">
        <v>0</v>
      </c>
      <c r="K99" s="33">
        <v>6</v>
      </c>
      <c r="L99" s="2">
        <v>4</v>
      </c>
      <c r="M99" s="2">
        <v>3</v>
      </c>
      <c r="N99" s="2">
        <v>4</v>
      </c>
      <c r="O99" s="2">
        <v>17</v>
      </c>
      <c r="P99" s="2">
        <v>3</v>
      </c>
      <c r="Q99" s="2">
        <v>1</v>
      </c>
      <c r="R99" s="2">
        <v>8</v>
      </c>
      <c r="S99" s="2">
        <v>2</v>
      </c>
      <c r="T99" s="2">
        <v>2</v>
      </c>
      <c r="U99" s="33">
        <v>4</v>
      </c>
      <c r="V99" s="2">
        <v>2</v>
      </c>
      <c r="W99" s="2">
        <v>22</v>
      </c>
      <c r="X99" s="2">
        <v>6</v>
      </c>
      <c r="Y99" s="2">
        <v>3</v>
      </c>
      <c r="Z99" s="2">
        <v>14</v>
      </c>
      <c r="AA99" s="2">
        <v>1</v>
      </c>
      <c r="AB99" s="2">
        <v>4</v>
      </c>
      <c r="AC99" s="2">
        <v>22</v>
      </c>
      <c r="AD99" s="2">
        <v>2</v>
      </c>
      <c r="AE99" s="33">
        <v>0</v>
      </c>
      <c r="AF99" s="2">
        <v>0</v>
      </c>
      <c r="AG99" s="2">
        <v>6</v>
      </c>
      <c r="AH99" s="2">
        <v>11</v>
      </c>
      <c r="AI99" s="2">
        <v>22</v>
      </c>
      <c r="AJ99" s="2">
        <v>14</v>
      </c>
      <c r="AK99" s="2">
        <v>9</v>
      </c>
      <c r="AL99" s="2">
        <v>9</v>
      </c>
      <c r="AM99" s="2">
        <v>5</v>
      </c>
      <c r="AN99" s="2">
        <v>5</v>
      </c>
      <c r="AO99" s="33">
        <v>13</v>
      </c>
      <c r="AP99" s="2">
        <v>11</v>
      </c>
      <c r="AQ99" s="2">
        <v>28</v>
      </c>
      <c r="AR99" s="2">
        <v>52</v>
      </c>
      <c r="AS99" s="2">
        <v>18</v>
      </c>
      <c r="AT99" s="2">
        <v>60</v>
      </c>
      <c r="AU99" s="2">
        <v>81</v>
      </c>
      <c r="AV99" s="2">
        <v>42</v>
      </c>
      <c r="AW99" s="2">
        <v>108</v>
      </c>
      <c r="AX99" s="2">
        <v>7</v>
      </c>
      <c r="AY99" s="33">
        <v>140</v>
      </c>
      <c r="AZ99" s="2">
        <v>37</v>
      </c>
      <c r="BA99" s="2">
        <v>48</v>
      </c>
      <c r="BB99" s="2">
        <v>39</v>
      </c>
      <c r="BC99" s="2">
        <v>58</v>
      </c>
      <c r="BD99" s="2">
        <v>100</v>
      </c>
      <c r="BE99" s="2">
        <v>56</v>
      </c>
      <c r="BF99" s="2">
        <v>55</v>
      </c>
      <c r="BG99" s="2">
        <v>44</v>
      </c>
      <c r="BH99" s="2">
        <v>149</v>
      </c>
      <c r="BI99" s="33">
        <v>9</v>
      </c>
      <c r="BJ99" s="2">
        <v>84</v>
      </c>
      <c r="BK99" s="2">
        <v>83</v>
      </c>
      <c r="BL99" s="2">
        <v>18</v>
      </c>
      <c r="BM99" s="2">
        <v>11</v>
      </c>
      <c r="BN99" s="2">
        <v>104</v>
      </c>
      <c r="BO99" s="2">
        <v>21</v>
      </c>
      <c r="BP99" s="3">
        <v>12</v>
      </c>
      <c r="BQ99" s="3">
        <v>9</v>
      </c>
      <c r="BR99" s="3">
        <v>60</v>
      </c>
      <c r="BS99" s="67">
        <v>0</v>
      </c>
      <c r="BT99" s="3">
        <v>25</v>
      </c>
      <c r="BU99" s="3">
        <v>5</v>
      </c>
      <c r="BV99" s="3">
        <v>34</v>
      </c>
      <c r="BW99" s="2">
        <v>29</v>
      </c>
      <c r="BX99" s="2">
        <v>8</v>
      </c>
      <c r="BY99" s="2">
        <v>46</v>
      </c>
      <c r="BZ99" s="2">
        <v>3</v>
      </c>
      <c r="CA99" s="2">
        <v>30</v>
      </c>
      <c r="CB99" s="2">
        <v>13</v>
      </c>
      <c r="CC99" s="33">
        <v>20</v>
      </c>
      <c r="CD99" s="41">
        <v>2</v>
      </c>
      <c r="CE99" s="2">
        <v>8</v>
      </c>
      <c r="CF99" s="33">
        <v>6</v>
      </c>
      <c r="CG99" s="4">
        <f t="shared" si="19"/>
        <v>2030</v>
      </c>
      <c r="CH99" s="5" t="s">
        <v>36</v>
      </c>
      <c r="CI99" s="68">
        <f t="shared" si="13"/>
        <v>149</v>
      </c>
      <c r="CJ99" s="2" cm="1">
        <f t="array" ref="CJ99">MIN(IF(B99:CF99&gt;0,B99:CF99))</f>
        <v>1</v>
      </c>
      <c r="CK99" s="68">
        <f t="shared" si="14"/>
        <v>75</v>
      </c>
      <c r="CL99" s="68" cm="1">
        <f t="array" ref="CL99">LOOKUP(2,1/(B99:CF99&lt;&gt;0),B$1:CF$1)</f>
        <v>2022</v>
      </c>
      <c r="CM99" s="52">
        <f t="shared" si="15"/>
        <v>24.457831325301203</v>
      </c>
      <c r="CN99" s="69">
        <f t="shared" si="16"/>
        <v>46</v>
      </c>
      <c r="CO99" s="2">
        <f t="shared" si="17"/>
        <v>2</v>
      </c>
      <c r="CP99" s="69">
        <f t="shared" si="18"/>
        <v>16.5</v>
      </c>
      <c r="CQ99" s="1"/>
    </row>
    <row r="100" spans="1:95" ht="14" thickBot="1" x14ac:dyDescent="0.2">
      <c r="A100" s="11" t="s">
        <v>85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v>0</v>
      </c>
      <c r="H100" s="65">
        <v>0</v>
      </c>
      <c r="I100" s="7">
        <v>1</v>
      </c>
      <c r="J100" s="2">
        <v>0</v>
      </c>
      <c r="K100" s="33">
        <v>0</v>
      </c>
      <c r="L100" s="2">
        <v>0</v>
      </c>
      <c r="M100" s="2">
        <v>0</v>
      </c>
      <c r="N100" s="2">
        <v>0</v>
      </c>
      <c r="O100" s="2">
        <v>1</v>
      </c>
      <c r="P100" s="2">
        <v>1</v>
      </c>
      <c r="Q100" s="2">
        <v>2</v>
      </c>
      <c r="R100" s="2">
        <v>3</v>
      </c>
      <c r="S100" s="2">
        <v>2</v>
      </c>
      <c r="T100" s="2">
        <v>0</v>
      </c>
      <c r="U100" s="33">
        <v>0</v>
      </c>
      <c r="V100" s="2">
        <v>1</v>
      </c>
      <c r="W100" s="2">
        <v>0</v>
      </c>
      <c r="X100" s="2">
        <v>1</v>
      </c>
      <c r="Y100" s="2">
        <v>0</v>
      </c>
      <c r="Z100" s="2">
        <v>1</v>
      </c>
      <c r="AA100" s="2">
        <v>0</v>
      </c>
      <c r="AB100" s="2">
        <v>2</v>
      </c>
      <c r="AC100" s="2">
        <v>4</v>
      </c>
      <c r="AD100" s="2">
        <v>0</v>
      </c>
      <c r="AE100" s="33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1</v>
      </c>
      <c r="AK100" s="2">
        <v>2</v>
      </c>
      <c r="AL100" s="2">
        <v>1</v>
      </c>
      <c r="AM100" s="2">
        <v>0</v>
      </c>
      <c r="AN100" s="2">
        <v>1</v>
      </c>
      <c r="AO100" s="33">
        <v>0</v>
      </c>
      <c r="AP100" s="2">
        <v>0</v>
      </c>
      <c r="AQ100" s="2">
        <v>0</v>
      </c>
      <c r="AR100" s="2">
        <v>1</v>
      </c>
      <c r="AS100" s="2">
        <v>0</v>
      </c>
      <c r="AT100" s="2">
        <v>2</v>
      </c>
      <c r="AU100" s="2">
        <v>0</v>
      </c>
      <c r="AV100" s="2">
        <v>0</v>
      </c>
      <c r="AW100" s="2">
        <v>4</v>
      </c>
      <c r="AX100" s="2">
        <v>0</v>
      </c>
      <c r="AY100" s="33">
        <v>1</v>
      </c>
      <c r="AZ100" s="2">
        <v>0</v>
      </c>
      <c r="BA100" s="2">
        <v>0</v>
      </c>
      <c r="BB100" s="2">
        <v>1</v>
      </c>
      <c r="BC100" s="2">
        <v>2</v>
      </c>
      <c r="BD100" s="2">
        <v>7</v>
      </c>
      <c r="BE100" s="2">
        <v>2</v>
      </c>
      <c r="BF100" s="2">
        <v>1</v>
      </c>
      <c r="BG100" s="2">
        <v>0</v>
      </c>
      <c r="BH100" s="2">
        <v>8</v>
      </c>
      <c r="BI100" s="33">
        <v>0</v>
      </c>
      <c r="BJ100" s="2">
        <v>1</v>
      </c>
      <c r="BK100" s="2">
        <v>0</v>
      </c>
      <c r="BL100" s="2">
        <v>1</v>
      </c>
      <c r="BM100" s="2">
        <v>0</v>
      </c>
      <c r="BN100" s="2">
        <v>2</v>
      </c>
      <c r="BO100" s="2">
        <v>1</v>
      </c>
      <c r="BP100" s="3">
        <v>8</v>
      </c>
      <c r="BQ100" s="3">
        <v>0</v>
      </c>
      <c r="BR100" s="3">
        <v>0</v>
      </c>
      <c r="BS100" s="67">
        <v>1</v>
      </c>
      <c r="BT100" s="3">
        <v>0</v>
      </c>
      <c r="BU100" s="3">
        <v>1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1</v>
      </c>
      <c r="CC100" s="33">
        <v>1</v>
      </c>
      <c r="CD100" s="41">
        <v>1</v>
      </c>
      <c r="CE100" s="2">
        <v>0</v>
      </c>
      <c r="CF100" s="33">
        <v>0</v>
      </c>
      <c r="CG100" s="4">
        <f t="shared" si="19"/>
        <v>71</v>
      </c>
      <c r="CH100" s="5" t="s">
        <v>85</v>
      </c>
      <c r="CI100" s="68">
        <f t="shared" si="13"/>
        <v>8</v>
      </c>
      <c r="CJ100" s="2" cm="1">
        <f t="array" ref="CJ100">MIN(IF(B100:CF100&gt;0,B100:CF100))</f>
        <v>1</v>
      </c>
      <c r="CK100" s="68">
        <f t="shared" si="14"/>
        <v>35</v>
      </c>
      <c r="CL100" s="68" cm="1">
        <f t="array" ref="CL100">LOOKUP(2,1/(B100:CF100&lt;&gt;0),B$1:CF$1)</f>
        <v>2020</v>
      </c>
      <c r="CM100" s="52">
        <f t="shared" si="15"/>
        <v>0.85542168674698793</v>
      </c>
      <c r="CN100" s="69">
        <f t="shared" si="16"/>
        <v>1</v>
      </c>
      <c r="CO100" s="2">
        <f t="shared" si="17"/>
        <v>0</v>
      </c>
      <c r="CP100" s="69">
        <f t="shared" si="18"/>
        <v>0.3</v>
      </c>
      <c r="CQ100" s="1"/>
    </row>
    <row r="101" spans="1:95" ht="14" thickBot="1" x14ac:dyDescent="0.2">
      <c r="A101" s="11" t="s">
        <v>118</v>
      </c>
      <c r="B101" s="65">
        <v>0</v>
      </c>
      <c r="C101" s="65">
        <v>0</v>
      </c>
      <c r="D101" s="65">
        <v>0</v>
      </c>
      <c r="E101" s="65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6">
        <v>0</v>
      </c>
      <c r="L101" s="65">
        <v>0</v>
      </c>
      <c r="M101" s="65">
        <v>0</v>
      </c>
      <c r="N101" s="65">
        <v>0</v>
      </c>
      <c r="O101" s="7">
        <v>3</v>
      </c>
      <c r="P101" s="2">
        <v>6</v>
      </c>
      <c r="Q101" s="2">
        <v>0</v>
      </c>
      <c r="R101" s="2">
        <v>0</v>
      </c>
      <c r="S101" s="2">
        <v>0</v>
      </c>
      <c r="T101" s="2">
        <v>0</v>
      </c>
      <c r="U101" s="33">
        <v>0</v>
      </c>
      <c r="V101" s="2">
        <v>0</v>
      </c>
      <c r="W101" s="2">
        <v>4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33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4</v>
      </c>
      <c r="AO101" s="33">
        <v>0</v>
      </c>
      <c r="AP101" s="2">
        <v>1</v>
      </c>
      <c r="AQ101" s="2">
        <v>5</v>
      </c>
      <c r="AR101" s="2">
        <v>0</v>
      </c>
      <c r="AS101" s="2">
        <v>4</v>
      </c>
      <c r="AT101" s="2">
        <v>12</v>
      </c>
      <c r="AU101" s="2">
        <v>23</v>
      </c>
      <c r="AV101" s="2">
        <v>30</v>
      </c>
      <c r="AW101" s="2">
        <v>50</v>
      </c>
      <c r="AX101" s="2">
        <v>45</v>
      </c>
      <c r="AY101" s="33">
        <v>47</v>
      </c>
      <c r="AZ101" s="2">
        <v>22</v>
      </c>
      <c r="BA101" s="2">
        <v>102</v>
      </c>
      <c r="BB101" s="2">
        <v>90</v>
      </c>
      <c r="BC101" s="2">
        <v>56</v>
      </c>
      <c r="BD101" s="2">
        <v>43</v>
      </c>
      <c r="BE101" s="2">
        <v>27</v>
      </c>
      <c r="BF101" s="2">
        <v>32</v>
      </c>
      <c r="BG101" s="2">
        <v>46</v>
      </c>
      <c r="BH101" s="2">
        <v>58</v>
      </c>
      <c r="BI101" s="33">
        <v>107</v>
      </c>
      <c r="BJ101" s="2">
        <v>73</v>
      </c>
      <c r="BK101" s="2">
        <v>101</v>
      </c>
      <c r="BL101" s="2">
        <v>40</v>
      </c>
      <c r="BM101" s="2">
        <v>53</v>
      </c>
      <c r="BN101" s="2">
        <v>30</v>
      </c>
      <c r="BO101" s="2">
        <v>36</v>
      </c>
      <c r="BP101" s="3">
        <v>140</v>
      </c>
      <c r="BQ101" s="3">
        <v>103</v>
      </c>
      <c r="BR101" s="3">
        <v>169</v>
      </c>
      <c r="BS101" s="67">
        <v>80</v>
      </c>
      <c r="BT101" s="3">
        <v>86</v>
      </c>
      <c r="BU101" s="3">
        <v>129</v>
      </c>
      <c r="BV101" s="3">
        <v>62</v>
      </c>
      <c r="BW101" s="2">
        <v>45</v>
      </c>
      <c r="BX101" s="2">
        <v>159</v>
      </c>
      <c r="BY101" s="2">
        <v>0</v>
      </c>
      <c r="BZ101" s="2">
        <v>100</v>
      </c>
      <c r="CA101" s="2">
        <v>123</v>
      </c>
      <c r="CB101" s="2">
        <v>63</v>
      </c>
      <c r="CC101" s="33">
        <v>84</v>
      </c>
      <c r="CD101" s="41">
        <v>55</v>
      </c>
      <c r="CE101" s="2">
        <v>106</v>
      </c>
      <c r="CF101" s="33">
        <v>105</v>
      </c>
      <c r="CG101" s="4">
        <f t="shared" si="19"/>
        <v>2759</v>
      </c>
      <c r="CH101" s="5" t="s">
        <v>118</v>
      </c>
      <c r="CI101" s="68">
        <f t="shared" si="13"/>
        <v>169</v>
      </c>
      <c r="CJ101" s="2" cm="1">
        <f t="array" ref="CJ101">MIN(IF(B101:CF101&gt;0,B101:CF101))</f>
        <v>1</v>
      </c>
      <c r="CK101" s="68">
        <f t="shared" si="14"/>
        <v>45</v>
      </c>
      <c r="CL101" s="68" cm="1">
        <f t="array" ref="CL101">LOOKUP(2,1/(B101:CF101&lt;&gt;0),B$1:CF$1)</f>
        <v>2022</v>
      </c>
      <c r="CM101" s="52">
        <f t="shared" si="15"/>
        <v>33.24096385542169</v>
      </c>
      <c r="CN101" s="69">
        <f t="shared" si="16"/>
        <v>159</v>
      </c>
      <c r="CO101" s="2">
        <f t="shared" si="17"/>
        <v>0</v>
      </c>
      <c r="CP101" s="69">
        <f t="shared" si="18"/>
        <v>84</v>
      </c>
      <c r="CQ101" s="1"/>
    </row>
    <row r="102" spans="1:95" ht="14" thickBot="1" x14ac:dyDescent="0.2">
      <c r="A102" s="11" t="s">
        <v>97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6">
        <v>0</v>
      </c>
      <c r="L102" s="65">
        <v>0</v>
      </c>
      <c r="M102" s="65">
        <v>0</v>
      </c>
      <c r="N102" s="65">
        <v>0</v>
      </c>
      <c r="O102" s="65">
        <v>0</v>
      </c>
      <c r="P102" s="65">
        <v>0</v>
      </c>
      <c r="Q102" s="65">
        <v>0</v>
      </c>
      <c r="R102" s="65">
        <v>0</v>
      </c>
      <c r="S102" s="65">
        <v>0</v>
      </c>
      <c r="T102" s="65">
        <v>0</v>
      </c>
      <c r="U102" s="66">
        <v>0</v>
      </c>
      <c r="V102" s="65">
        <v>0</v>
      </c>
      <c r="W102" s="65">
        <v>0</v>
      </c>
      <c r="X102" s="65">
        <v>0</v>
      </c>
      <c r="Y102" s="65">
        <v>0</v>
      </c>
      <c r="Z102" s="65">
        <v>0</v>
      </c>
      <c r="AA102" s="65">
        <v>0</v>
      </c>
      <c r="AB102" s="65">
        <v>0</v>
      </c>
      <c r="AC102" s="65">
        <v>0</v>
      </c>
      <c r="AD102" s="65">
        <v>0</v>
      </c>
      <c r="AE102" s="66">
        <v>0</v>
      </c>
      <c r="AF102" s="65">
        <v>0</v>
      </c>
      <c r="AG102" s="65">
        <v>0</v>
      </c>
      <c r="AH102" s="7">
        <v>1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33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33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33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3">
        <v>0</v>
      </c>
      <c r="BQ102" s="3">
        <v>0</v>
      </c>
      <c r="BR102" s="3">
        <v>0</v>
      </c>
      <c r="BS102" s="67">
        <v>0</v>
      </c>
      <c r="BT102" s="3">
        <v>0</v>
      </c>
      <c r="BU102" s="3">
        <v>0</v>
      </c>
      <c r="BV102" s="2">
        <v>0</v>
      </c>
      <c r="BW102" s="2">
        <v>0</v>
      </c>
      <c r="BX102" s="2">
        <v>0</v>
      </c>
      <c r="BY102" s="2">
        <v>127</v>
      </c>
      <c r="BZ102" s="2">
        <v>0</v>
      </c>
      <c r="CA102" s="2">
        <v>0</v>
      </c>
      <c r="CB102" s="2">
        <v>0</v>
      </c>
      <c r="CC102" s="33">
        <v>0</v>
      </c>
      <c r="CD102" s="41">
        <v>0</v>
      </c>
      <c r="CE102" s="2">
        <v>0</v>
      </c>
      <c r="CF102" s="33">
        <v>0</v>
      </c>
      <c r="CG102" s="4">
        <f t="shared" si="19"/>
        <v>128</v>
      </c>
      <c r="CH102" s="5" t="s">
        <v>97</v>
      </c>
      <c r="CI102" s="68">
        <f t="shared" si="13"/>
        <v>127</v>
      </c>
      <c r="CJ102" s="2" cm="1">
        <f t="array" ref="CJ102">MIN(IF(B102:CF102&gt;0,B102:CF102))</f>
        <v>1</v>
      </c>
      <c r="CK102" s="68">
        <f t="shared" si="14"/>
        <v>2</v>
      </c>
      <c r="CL102" s="68" cm="1">
        <f t="array" ref="CL102">LOOKUP(2,1/(B102:CF102&lt;&gt;0),B$1:CF$1)</f>
        <v>2015</v>
      </c>
      <c r="CM102" s="52">
        <f t="shared" si="15"/>
        <v>1.5421686746987953</v>
      </c>
      <c r="CN102" s="69">
        <f t="shared" si="16"/>
        <v>127</v>
      </c>
      <c r="CO102" s="2">
        <f t="shared" si="17"/>
        <v>0</v>
      </c>
      <c r="CP102" s="69">
        <f t="shared" si="18"/>
        <v>12.7</v>
      </c>
      <c r="CQ102" s="1"/>
    </row>
    <row r="103" spans="1:95" ht="14" thickBot="1" x14ac:dyDescent="0.2">
      <c r="A103" s="11" t="s">
        <v>43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6">
        <v>0</v>
      </c>
      <c r="L103" s="10">
        <v>1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33">
        <v>0</v>
      </c>
      <c r="V103" s="2">
        <v>0</v>
      </c>
      <c r="W103" s="2">
        <v>1</v>
      </c>
      <c r="X103" s="2">
        <v>0</v>
      </c>
      <c r="Y103" s="2">
        <v>1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33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1</v>
      </c>
      <c r="AL103" s="2">
        <v>0</v>
      </c>
      <c r="AM103" s="2">
        <v>0</v>
      </c>
      <c r="AN103" s="2">
        <v>0</v>
      </c>
      <c r="AO103" s="33">
        <v>1</v>
      </c>
      <c r="AP103" s="2">
        <v>2</v>
      </c>
      <c r="AQ103" s="2">
        <v>1</v>
      </c>
      <c r="AR103" s="2">
        <v>2</v>
      </c>
      <c r="AS103" s="2">
        <v>1</v>
      </c>
      <c r="AT103" s="2">
        <v>0</v>
      </c>
      <c r="AU103" s="2">
        <v>3</v>
      </c>
      <c r="AV103" s="2">
        <v>4</v>
      </c>
      <c r="AW103" s="2">
        <v>2</v>
      </c>
      <c r="AX103" s="2">
        <v>4</v>
      </c>
      <c r="AY103" s="33">
        <v>10</v>
      </c>
      <c r="AZ103" s="2">
        <v>3</v>
      </c>
      <c r="BA103" s="2">
        <v>6</v>
      </c>
      <c r="BB103" s="2">
        <v>26</v>
      </c>
      <c r="BC103" s="2">
        <v>6</v>
      </c>
      <c r="BD103" s="2">
        <v>29</v>
      </c>
      <c r="BE103" s="2">
        <v>4</v>
      </c>
      <c r="BF103" s="2">
        <v>8</v>
      </c>
      <c r="BG103" s="2">
        <v>4</v>
      </c>
      <c r="BH103" s="2">
        <v>11</v>
      </c>
      <c r="BI103" s="33">
        <v>13</v>
      </c>
      <c r="BJ103" s="2">
        <v>4</v>
      </c>
      <c r="BK103" s="2">
        <v>16</v>
      </c>
      <c r="BL103" s="2">
        <v>5</v>
      </c>
      <c r="BM103" s="2">
        <v>5</v>
      </c>
      <c r="BN103" s="2">
        <v>2</v>
      </c>
      <c r="BO103" s="2">
        <v>16</v>
      </c>
      <c r="BP103" s="3">
        <v>3</v>
      </c>
      <c r="BQ103" s="3">
        <v>1</v>
      </c>
      <c r="BR103" s="3">
        <v>4</v>
      </c>
      <c r="BS103" s="67">
        <v>1</v>
      </c>
      <c r="BT103" s="3">
        <v>3</v>
      </c>
      <c r="BU103" s="3">
        <v>8</v>
      </c>
      <c r="BV103" s="3">
        <v>5</v>
      </c>
      <c r="BW103" s="2">
        <v>15</v>
      </c>
      <c r="BX103" s="2">
        <v>7</v>
      </c>
      <c r="BY103" s="2">
        <v>10</v>
      </c>
      <c r="BZ103" s="2">
        <v>5</v>
      </c>
      <c r="CA103" s="2">
        <v>10</v>
      </c>
      <c r="CB103" s="2">
        <v>5</v>
      </c>
      <c r="CC103" s="33">
        <v>3</v>
      </c>
      <c r="CD103" s="41">
        <v>24</v>
      </c>
      <c r="CE103" s="2">
        <v>16</v>
      </c>
      <c r="CF103" s="33">
        <v>22</v>
      </c>
      <c r="CG103" s="4">
        <f t="shared" si="19"/>
        <v>334</v>
      </c>
      <c r="CH103" s="5" t="s">
        <v>43</v>
      </c>
      <c r="CI103" s="68">
        <f t="shared" si="13"/>
        <v>29</v>
      </c>
      <c r="CJ103" s="2" cm="1">
        <f t="array" ref="CJ103">MIN(IF(B103:CF103&gt;0,B103:CF103))</f>
        <v>1</v>
      </c>
      <c r="CK103" s="68">
        <f t="shared" si="14"/>
        <v>47</v>
      </c>
      <c r="CL103" s="68" cm="1">
        <f t="array" ref="CL103">LOOKUP(2,1/(B103:CF103&lt;&gt;0),B$1:CF$1)</f>
        <v>2022</v>
      </c>
      <c r="CM103" s="52">
        <f t="shared" si="15"/>
        <v>4.024096385542169</v>
      </c>
      <c r="CN103" s="69">
        <f t="shared" si="16"/>
        <v>24</v>
      </c>
      <c r="CO103" s="2">
        <f t="shared" si="17"/>
        <v>3</v>
      </c>
      <c r="CP103" s="69">
        <f t="shared" si="18"/>
        <v>11.7</v>
      </c>
      <c r="CQ103" s="1"/>
    </row>
    <row r="104" spans="1:95" ht="14" thickBot="1" x14ac:dyDescent="0.2">
      <c r="A104" s="11" t="s">
        <v>119</v>
      </c>
      <c r="B104" s="65">
        <v>0</v>
      </c>
      <c r="C104" s="7">
        <v>3</v>
      </c>
      <c r="D104" s="2">
        <v>0</v>
      </c>
      <c r="E104" s="2">
        <v>0</v>
      </c>
      <c r="F104" s="2">
        <v>2</v>
      </c>
      <c r="G104" s="2">
        <v>1</v>
      </c>
      <c r="H104" s="2">
        <v>0</v>
      </c>
      <c r="I104" s="2">
        <v>0</v>
      </c>
      <c r="J104" s="2">
        <v>0</v>
      </c>
      <c r="K104" s="33">
        <v>2</v>
      </c>
      <c r="L104" s="2">
        <v>0</v>
      </c>
      <c r="M104" s="2">
        <v>1</v>
      </c>
      <c r="N104" s="2">
        <v>2</v>
      </c>
      <c r="O104" s="2">
        <v>1</v>
      </c>
      <c r="P104" s="2">
        <v>0</v>
      </c>
      <c r="Q104" s="2">
        <v>17</v>
      </c>
      <c r="R104" s="2">
        <v>7</v>
      </c>
      <c r="S104" s="2">
        <v>3</v>
      </c>
      <c r="T104" s="2">
        <v>2</v>
      </c>
      <c r="U104" s="33">
        <v>14</v>
      </c>
      <c r="V104" s="2">
        <v>0</v>
      </c>
      <c r="W104" s="2">
        <v>0</v>
      </c>
      <c r="X104" s="2">
        <v>1</v>
      </c>
      <c r="Y104" s="2">
        <v>1</v>
      </c>
      <c r="Z104" s="2">
        <v>0</v>
      </c>
      <c r="AA104" s="2">
        <v>1</v>
      </c>
      <c r="AB104" s="2">
        <v>2</v>
      </c>
      <c r="AC104" s="2">
        <v>0</v>
      </c>
      <c r="AD104" s="2">
        <v>3</v>
      </c>
      <c r="AE104" s="33">
        <v>2</v>
      </c>
      <c r="AF104" s="2">
        <v>0</v>
      </c>
      <c r="AG104" s="2">
        <v>1</v>
      </c>
      <c r="AH104" s="2">
        <v>0</v>
      </c>
      <c r="AI104" s="2">
        <v>1</v>
      </c>
      <c r="AJ104" s="2">
        <v>0</v>
      </c>
      <c r="AK104" s="2">
        <v>8</v>
      </c>
      <c r="AL104" s="2">
        <v>0</v>
      </c>
      <c r="AM104" s="2">
        <v>1</v>
      </c>
      <c r="AN104" s="2">
        <v>1</v>
      </c>
      <c r="AO104" s="33">
        <v>30</v>
      </c>
      <c r="AP104" s="2">
        <v>0</v>
      </c>
      <c r="AQ104" s="2">
        <v>3</v>
      </c>
      <c r="AR104" s="2">
        <v>20</v>
      </c>
      <c r="AS104" s="2">
        <v>6</v>
      </c>
      <c r="AT104" s="2">
        <v>74</v>
      </c>
      <c r="AU104" s="2">
        <v>37</v>
      </c>
      <c r="AV104" s="2">
        <v>2</v>
      </c>
      <c r="AW104" s="2">
        <v>2</v>
      </c>
      <c r="AX104" s="2">
        <v>13</v>
      </c>
      <c r="AY104" s="33">
        <v>16</v>
      </c>
      <c r="AZ104" s="2">
        <v>24</v>
      </c>
      <c r="BA104" s="2">
        <v>11</v>
      </c>
      <c r="BB104" s="2">
        <v>14</v>
      </c>
      <c r="BC104" s="2">
        <v>3</v>
      </c>
      <c r="BD104" s="2">
        <v>58</v>
      </c>
      <c r="BE104" s="2">
        <v>6</v>
      </c>
      <c r="BF104" s="2">
        <v>9</v>
      </c>
      <c r="BG104" s="2">
        <v>17</v>
      </c>
      <c r="BH104" s="2">
        <v>582</v>
      </c>
      <c r="BI104" s="33">
        <v>15</v>
      </c>
      <c r="BJ104" s="2">
        <v>4</v>
      </c>
      <c r="BK104" s="2">
        <v>128</v>
      </c>
      <c r="BL104" s="2">
        <v>7</v>
      </c>
      <c r="BM104" s="2">
        <v>10</v>
      </c>
      <c r="BN104" s="2">
        <v>43</v>
      </c>
      <c r="BO104" s="2">
        <v>16</v>
      </c>
      <c r="BP104" s="3">
        <v>46</v>
      </c>
      <c r="BQ104" s="3">
        <v>118</v>
      </c>
      <c r="BR104" s="3">
        <v>8</v>
      </c>
      <c r="BS104" s="67">
        <v>6</v>
      </c>
      <c r="BT104" s="3">
        <v>30</v>
      </c>
      <c r="BU104" s="3">
        <v>48</v>
      </c>
      <c r="BV104" s="3">
        <v>1</v>
      </c>
      <c r="BW104" s="2">
        <v>91</v>
      </c>
      <c r="BX104" s="2">
        <v>31</v>
      </c>
      <c r="BY104" s="2">
        <v>27</v>
      </c>
      <c r="BZ104" s="2">
        <v>901</v>
      </c>
      <c r="CA104" s="2">
        <v>27</v>
      </c>
      <c r="CB104" s="2">
        <v>65</v>
      </c>
      <c r="CC104" s="33">
        <v>3</v>
      </c>
      <c r="CD104" s="41">
        <v>39</v>
      </c>
      <c r="CE104" s="2">
        <v>248</v>
      </c>
      <c r="CF104" s="33">
        <v>400</v>
      </c>
      <c r="CG104" s="4">
        <f t="shared" si="19"/>
        <v>3316</v>
      </c>
      <c r="CH104" s="5" t="s">
        <v>119</v>
      </c>
      <c r="CI104" s="68">
        <f t="shared" si="13"/>
        <v>901</v>
      </c>
      <c r="CJ104" s="2" cm="1">
        <f t="array" ref="CJ104">MIN(IF(B104:CF104&gt;0,B104:CF104))</f>
        <v>1</v>
      </c>
      <c r="CK104" s="68">
        <f t="shared" si="14"/>
        <v>66</v>
      </c>
      <c r="CL104" s="68" cm="1">
        <f t="array" ref="CL104">LOOKUP(2,1/(B104:CF104&lt;&gt;0),B$1:CF$1)</f>
        <v>2022</v>
      </c>
      <c r="CM104" s="52">
        <f t="shared" si="15"/>
        <v>39.951807228915662</v>
      </c>
      <c r="CN104" s="69">
        <f t="shared" si="16"/>
        <v>901</v>
      </c>
      <c r="CO104" s="2">
        <f t="shared" si="17"/>
        <v>3</v>
      </c>
      <c r="CP104" s="69">
        <f t="shared" si="18"/>
        <v>183.2</v>
      </c>
      <c r="CQ104" s="1"/>
    </row>
    <row r="105" spans="1:95" ht="14" thickBot="1" x14ac:dyDescent="0.2">
      <c r="A105" s="11" t="s">
        <v>37</v>
      </c>
      <c r="B105" s="65">
        <v>0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  <c r="H105" s="65">
        <v>0</v>
      </c>
      <c r="I105" s="65">
        <v>0</v>
      </c>
      <c r="J105" s="65">
        <v>0</v>
      </c>
      <c r="K105" s="66">
        <v>0</v>
      </c>
      <c r="L105" s="65">
        <v>0</v>
      </c>
      <c r="M105" s="65">
        <v>0</v>
      </c>
      <c r="N105" s="65">
        <v>0</v>
      </c>
      <c r="O105" s="65">
        <v>0</v>
      </c>
      <c r="P105" s="7">
        <v>1</v>
      </c>
      <c r="Q105" s="2">
        <v>0</v>
      </c>
      <c r="R105" s="2">
        <v>0</v>
      </c>
      <c r="S105" s="2">
        <v>0</v>
      </c>
      <c r="T105" s="2">
        <v>0</v>
      </c>
      <c r="U105" s="33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33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33">
        <v>0</v>
      </c>
      <c r="AP105" s="2">
        <v>1</v>
      </c>
      <c r="AQ105" s="2">
        <v>1</v>
      </c>
      <c r="AR105" s="2">
        <v>0</v>
      </c>
      <c r="AS105" s="2">
        <v>1</v>
      </c>
      <c r="AT105" s="2">
        <v>0</v>
      </c>
      <c r="AU105" s="2">
        <v>1</v>
      </c>
      <c r="AV105" s="2">
        <v>0</v>
      </c>
      <c r="AW105" s="2">
        <v>1</v>
      </c>
      <c r="AX105" s="2">
        <v>0</v>
      </c>
      <c r="AY105" s="33">
        <v>0</v>
      </c>
      <c r="AZ105" s="2">
        <v>0</v>
      </c>
      <c r="BA105" s="2">
        <v>0</v>
      </c>
      <c r="BB105" s="2">
        <v>3</v>
      </c>
      <c r="BC105" s="2">
        <v>1</v>
      </c>
      <c r="BD105" s="2">
        <v>1</v>
      </c>
      <c r="BE105" s="2">
        <v>0</v>
      </c>
      <c r="BF105" s="2">
        <v>2</v>
      </c>
      <c r="BG105" s="2">
        <v>0</v>
      </c>
      <c r="BH105" s="2">
        <v>1</v>
      </c>
      <c r="BI105" s="33">
        <v>1</v>
      </c>
      <c r="BJ105" s="2">
        <v>2</v>
      </c>
      <c r="BK105" s="2">
        <v>2</v>
      </c>
      <c r="BL105" s="2">
        <v>0</v>
      </c>
      <c r="BM105" s="2">
        <v>0</v>
      </c>
      <c r="BN105" s="2">
        <v>1</v>
      </c>
      <c r="BO105" s="2">
        <v>2</v>
      </c>
      <c r="BP105" s="3">
        <v>3</v>
      </c>
      <c r="BQ105" s="3">
        <v>0</v>
      </c>
      <c r="BR105" s="3">
        <v>0</v>
      </c>
      <c r="BS105" s="67">
        <v>0</v>
      </c>
      <c r="BT105" s="3">
        <v>0</v>
      </c>
      <c r="BU105" s="3">
        <v>1</v>
      </c>
      <c r="BV105" s="2">
        <v>0</v>
      </c>
      <c r="BW105" s="2">
        <v>1</v>
      </c>
      <c r="BX105" s="2">
        <v>1</v>
      </c>
      <c r="BY105" s="2">
        <v>1</v>
      </c>
      <c r="BZ105" s="2">
        <v>0</v>
      </c>
      <c r="CA105" s="2">
        <v>1</v>
      </c>
      <c r="CB105" s="2">
        <v>0</v>
      </c>
      <c r="CC105" s="33">
        <v>0</v>
      </c>
      <c r="CD105" s="41">
        <v>1</v>
      </c>
      <c r="CE105" s="2">
        <v>3</v>
      </c>
      <c r="CF105" s="33" t="s">
        <v>24</v>
      </c>
      <c r="CG105" s="4">
        <f t="shared" si="19"/>
        <v>34</v>
      </c>
      <c r="CH105" s="5" t="s">
        <v>37</v>
      </c>
      <c r="CI105" s="68">
        <f t="shared" si="13"/>
        <v>3</v>
      </c>
      <c r="CJ105" s="2" cm="1">
        <f t="array" ref="CJ105">MIN(IF(B105:CF105&gt;0,B105:CF105))</f>
        <v>1</v>
      </c>
      <c r="CK105" s="68">
        <f t="shared" si="14"/>
        <v>24</v>
      </c>
      <c r="CL105" s="68" cm="1">
        <f t="array" ref="CL105">LOOKUP(2,1/(B105:CF105&lt;&gt;0),B$1:CF$1)</f>
        <v>2022</v>
      </c>
      <c r="CM105" s="52">
        <f t="shared" si="15"/>
        <v>0.41463414634146339</v>
      </c>
      <c r="CN105" s="69">
        <f t="shared" si="16"/>
        <v>3</v>
      </c>
      <c r="CO105" s="2">
        <f t="shared" si="17"/>
        <v>0</v>
      </c>
      <c r="CP105" s="69">
        <f t="shared" si="18"/>
        <v>0.88888888888888884</v>
      </c>
      <c r="CQ105" s="1"/>
    </row>
    <row r="106" spans="1:95" ht="14" thickBot="1" x14ac:dyDescent="0.2">
      <c r="A106" s="11" t="s">
        <v>136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6">
        <v>0</v>
      </c>
      <c r="L106" s="65">
        <v>0</v>
      </c>
      <c r="M106" s="7">
        <v>1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1</v>
      </c>
      <c r="U106" s="33">
        <v>0</v>
      </c>
      <c r="V106" s="2">
        <v>1</v>
      </c>
      <c r="W106" s="2">
        <v>1</v>
      </c>
      <c r="X106" s="2">
        <v>1</v>
      </c>
      <c r="Y106" s="2">
        <v>1</v>
      </c>
      <c r="Z106" s="2">
        <v>2</v>
      </c>
      <c r="AA106" s="2">
        <v>3</v>
      </c>
      <c r="AB106" s="2">
        <v>4</v>
      </c>
      <c r="AC106" s="2">
        <v>6</v>
      </c>
      <c r="AD106" s="2">
        <v>2</v>
      </c>
      <c r="AE106" s="33">
        <v>9</v>
      </c>
      <c r="AF106" s="2">
        <v>5</v>
      </c>
      <c r="AG106" s="2">
        <v>7</v>
      </c>
      <c r="AH106" s="2">
        <v>5</v>
      </c>
      <c r="AI106" s="2">
        <v>10</v>
      </c>
      <c r="AJ106" s="2">
        <v>7</v>
      </c>
      <c r="AK106" s="2">
        <v>4</v>
      </c>
      <c r="AL106" s="2">
        <v>10</v>
      </c>
      <c r="AM106" s="2">
        <v>6</v>
      </c>
      <c r="AN106" s="2">
        <v>2</v>
      </c>
      <c r="AO106" s="33">
        <v>12</v>
      </c>
      <c r="AP106" s="2">
        <v>8</v>
      </c>
      <c r="AQ106" s="2">
        <v>16</v>
      </c>
      <c r="AR106" s="2">
        <v>29</v>
      </c>
      <c r="AS106" s="2">
        <v>15</v>
      </c>
      <c r="AT106" s="2">
        <v>15</v>
      </c>
      <c r="AU106" s="2">
        <v>19</v>
      </c>
      <c r="AV106" s="2">
        <v>29</v>
      </c>
      <c r="AW106" s="2">
        <v>32</v>
      </c>
      <c r="AX106" s="2">
        <v>41</v>
      </c>
      <c r="AY106" s="33">
        <v>24</v>
      </c>
      <c r="AZ106" s="2">
        <v>19</v>
      </c>
      <c r="BA106" s="2">
        <v>45</v>
      </c>
      <c r="BB106" s="2">
        <v>34</v>
      </c>
      <c r="BC106" s="2">
        <v>44</v>
      </c>
      <c r="BD106" s="2">
        <v>41</v>
      </c>
      <c r="BE106" s="2">
        <v>54</v>
      </c>
      <c r="BF106" s="2">
        <v>19</v>
      </c>
      <c r="BG106" s="2">
        <v>34</v>
      </c>
      <c r="BH106" s="2">
        <v>33</v>
      </c>
      <c r="BI106" s="33">
        <v>41</v>
      </c>
      <c r="BJ106" s="2">
        <v>52</v>
      </c>
      <c r="BK106" s="2">
        <v>45</v>
      </c>
      <c r="BL106" s="2">
        <v>49</v>
      </c>
      <c r="BM106" s="2">
        <v>23</v>
      </c>
      <c r="BN106" s="2">
        <v>41</v>
      </c>
      <c r="BO106" s="2">
        <v>44</v>
      </c>
      <c r="BP106" s="3">
        <v>72</v>
      </c>
      <c r="BQ106" s="3">
        <v>28</v>
      </c>
      <c r="BR106" s="3">
        <v>51</v>
      </c>
      <c r="BS106" s="67">
        <v>24</v>
      </c>
      <c r="BT106" s="3">
        <v>44</v>
      </c>
      <c r="BU106" s="3">
        <v>45</v>
      </c>
      <c r="BV106" s="3">
        <v>42</v>
      </c>
      <c r="BW106" s="2">
        <v>33</v>
      </c>
      <c r="BX106" s="2">
        <v>22</v>
      </c>
      <c r="BY106" s="2">
        <v>38</v>
      </c>
      <c r="BZ106" s="2">
        <v>18</v>
      </c>
      <c r="CA106" s="2">
        <v>45</v>
      </c>
      <c r="CB106" s="2">
        <v>21</v>
      </c>
      <c r="CC106" s="33">
        <v>15</v>
      </c>
      <c r="CD106" s="41">
        <v>18</v>
      </c>
      <c r="CE106" s="2">
        <v>27</v>
      </c>
      <c r="CF106" s="33">
        <v>11</v>
      </c>
      <c r="CG106" s="4">
        <f t="shared" si="19"/>
        <v>1500</v>
      </c>
      <c r="CH106" s="5" t="s">
        <v>136</v>
      </c>
      <c r="CI106" s="68">
        <f t="shared" si="13"/>
        <v>72</v>
      </c>
      <c r="CJ106" s="2" cm="1">
        <f t="array" ref="CJ106">MIN(IF(B106:CF106&gt;0,B106:CF106))</f>
        <v>1</v>
      </c>
      <c r="CK106" s="68">
        <f t="shared" si="14"/>
        <v>65</v>
      </c>
      <c r="CL106" s="68" cm="1">
        <f t="array" ref="CL106">LOOKUP(2,1/(B106:CF106&lt;&gt;0),B$1:CF$1)</f>
        <v>2022</v>
      </c>
      <c r="CM106" s="52">
        <f t="shared" si="15"/>
        <v>18.072289156626507</v>
      </c>
      <c r="CN106" s="69">
        <f t="shared" si="16"/>
        <v>45</v>
      </c>
      <c r="CO106" s="2">
        <f t="shared" si="17"/>
        <v>11</v>
      </c>
      <c r="CP106" s="69">
        <f t="shared" si="18"/>
        <v>24.8</v>
      </c>
      <c r="CQ106" s="1"/>
    </row>
    <row r="107" spans="1:95" ht="14" thickBot="1" x14ac:dyDescent="0.2">
      <c r="A107" s="11" t="s">
        <v>135</v>
      </c>
      <c r="B107" s="10">
        <v>42</v>
      </c>
      <c r="C107" s="2">
        <v>10</v>
      </c>
      <c r="D107" s="2">
        <v>267</v>
      </c>
      <c r="E107" s="2">
        <v>44</v>
      </c>
      <c r="F107" s="2">
        <v>90</v>
      </c>
      <c r="G107" s="2">
        <v>211</v>
      </c>
      <c r="H107" s="2">
        <v>113</v>
      </c>
      <c r="I107" s="2">
        <v>132</v>
      </c>
      <c r="J107" s="2">
        <v>54</v>
      </c>
      <c r="K107" s="33">
        <v>167</v>
      </c>
      <c r="L107" s="2">
        <v>161</v>
      </c>
      <c r="M107" s="2">
        <v>92</v>
      </c>
      <c r="N107" s="2">
        <v>249</v>
      </c>
      <c r="O107" s="2">
        <v>460</v>
      </c>
      <c r="P107" s="2">
        <v>876</v>
      </c>
      <c r="Q107" s="2">
        <v>783</v>
      </c>
      <c r="R107" s="2">
        <v>375</v>
      </c>
      <c r="S107" s="2">
        <v>415</v>
      </c>
      <c r="T107" s="2">
        <v>709</v>
      </c>
      <c r="U107" s="33">
        <v>795</v>
      </c>
      <c r="V107" s="2">
        <v>372</v>
      </c>
      <c r="W107" s="2">
        <v>3888</v>
      </c>
      <c r="X107" s="2">
        <v>481</v>
      </c>
      <c r="Y107" s="2">
        <v>31453</v>
      </c>
      <c r="Z107" s="2">
        <v>1537</v>
      </c>
      <c r="AA107" s="2">
        <v>672</v>
      </c>
      <c r="AB107" s="2">
        <v>477</v>
      </c>
      <c r="AC107" s="2">
        <v>699</v>
      </c>
      <c r="AD107" s="2">
        <v>1501</v>
      </c>
      <c r="AE107" s="33">
        <v>6091</v>
      </c>
      <c r="AF107" s="2">
        <v>549</v>
      </c>
      <c r="AG107" s="2">
        <v>877</v>
      </c>
      <c r="AH107" s="2">
        <v>6332</v>
      </c>
      <c r="AI107" s="2">
        <v>5248</v>
      </c>
      <c r="AJ107" s="2">
        <v>6206</v>
      </c>
      <c r="AK107" s="2">
        <v>4056</v>
      </c>
      <c r="AL107" s="2">
        <v>2159</v>
      </c>
      <c r="AM107" s="2">
        <v>3355</v>
      </c>
      <c r="AN107" s="2">
        <v>2285</v>
      </c>
      <c r="AO107" s="33">
        <v>6055</v>
      </c>
      <c r="AP107" s="2">
        <v>2945</v>
      </c>
      <c r="AQ107" s="2">
        <v>1387</v>
      </c>
      <c r="AR107" s="2">
        <v>1681</v>
      </c>
      <c r="AS107" s="2">
        <v>732</v>
      </c>
      <c r="AT107" s="2">
        <v>4922</v>
      </c>
      <c r="AU107" s="2">
        <v>2023</v>
      </c>
      <c r="AV107" s="2">
        <v>1896</v>
      </c>
      <c r="AW107" s="2">
        <v>1486</v>
      </c>
      <c r="AX107" s="2">
        <v>1258</v>
      </c>
      <c r="AY107" s="33">
        <v>1253</v>
      </c>
      <c r="AZ107" s="2">
        <v>6439</v>
      </c>
      <c r="BA107" s="2">
        <v>1932</v>
      </c>
      <c r="BB107" s="2">
        <v>2720</v>
      </c>
      <c r="BC107" s="2">
        <v>2597</v>
      </c>
      <c r="BD107" s="2">
        <v>13430</v>
      </c>
      <c r="BE107" s="2">
        <v>3327</v>
      </c>
      <c r="BF107" s="2">
        <v>5346</v>
      </c>
      <c r="BG107" s="2">
        <v>1248</v>
      </c>
      <c r="BH107" s="2">
        <v>2172</v>
      </c>
      <c r="BI107" s="33">
        <v>2266</v>
      </c>
      <c r="BJ107" s="2">
        <v>3933</v>
      </c>
      <c r="BK107" s="2">
        <v>4005</v>
      </c>
      <c r="BL107" s="2">
        <v>2176</v>
      </c>
      <c r="BM107" s="2">
        <v>1958</v>
      </c>
      <c r="BN107" s="2">
        <v>3550</v>
      </c>
      <c r="BO107" s="2">
        <v>2314</v>
      </c>
      <c r="BP107" s="3">
        <v>3928</v>
      </c>
      <c r="BQ107" s="3">
        <v>1422</v>
      </c>
      <c r="BR107" s="3">
        <v>3979</v>
      </c>
      <c r="BS107" s="67">
        <v>3745</v>
      </c>
      <c r="BT107" s="3">
        <v>1898</v>
      </c>
      <c r="BU107" s="3">
        <v>3462</v>
      </c>
      <c r="BV107" s="3">
        <v>1975</v>
      </c>
      <c r="BW107" s="2">
        <v>1685</v>
      </c>
      <c r="BX107" s="2">
        <v>2097</v>
      </c>
      <c r="BY107" s="2">
        <v>2137</v>
      </c>
      <c r="BZ107" s="2">
        <v>3611</v>
      </c>
      <c r="CA107" s="2">
        <v>2666</v>
      </c>
      <c r="CB107" s="2">
        <v>1370</v>
      </c>
      <c r="CC107" s="33">
        <v>1334</v>
      </c>
      <c r="CD107" s="41">
        <v>1405</v>
      </c>
      <c r="CE107" s="2">
        <v>4117</v>
      </c>
      <c r="CF107" s="33">
        <v>1138</v>
      </c>
      <c r="CG107" s="4">
        <f t="shared" si="19"/>
        <v>211303</v>
      </c>
      <c r="CH107" s="5" t="s">
        <v>135</v>
      </c>
      <c r="CI107" s="68">
        <f t="shared" si="13"/>
        <v>31453</v>
      </c>
      <c r="CJ107" s="2" cm="1">
        <f t="array" ref="CJ107">MIN(IF(B107:CF107&gt;0,B107:CF107))</f>
        <v>10</v>
      </c>
      <c r="CK107" s="68">
        <f t="shared" si="14"/>
        <v>83</v>
      </c>
      <c r="CL107" s="68" cm="1">
        <f t="array" ref="CL107">LOOKUP(2,1/(B107:CF107&lt;&gt;0),B$1:CF$1)</f>
        <v>2022</v>
      </c>
      <c r="CM107" s="52">
        <f t="shared" si="15"/>
        <v>2545.8192771084337</v>
      </c>
      <c r="CN107" s="69">
        <f t="shared" si="16"/>
        <v>4117</v>
      </c>
      <c r="CO107" s="2">
        <f t="shared" si="17"/>
        <v>1138</v>
      </c>
      <c r="CP107" s="69">
        <f t="shared" si="18"/>
        <v>2156</v>
      </c>
      <c r="CQ107" s="1"/>
    </row>
    <row r="108" spans="1:95" ht="14" thickBot="1" x14ac:dyDescent="0.2">
      <c r="A108" s="11" t="s">
        <v>134</v>
      </c>
      <c r="B108" s="65">
        <v>0</v>
      </c>
      <c r="C108" s="65">
        <v>0</v>
      </c>
      <c r="D108" s="65">
        <v>0</v>
      </c>
      <c r="E108" s="65">
        <v>0</v>
      </c>
      <c r="F108" s="65">
        <v>0</v>
      </c>
      <c r="G108" s="65">
        <v>0</v>
      </c>
      <c r="H108" s="65">
        <v>0</v>
      </c>
      <c r="I108" s="65">
        <v>0</v>
      </c>
      <c r="J108" s="65">
        <v>0</v>
      </c>
      <c r="K108" s="66">
        <v>0</v>
      </c>
      <c r="L108" s="65">
        <v>0</v>
      </c>
      <c r="M108" s="65">
        <v>0</v>
      </c>
      <c r="N108" s="65">
        <v>0</v>
      </c>
      <c r="O108" s="65">
        <v>0</v>
      </c>
      <c r="P108" s="65">
        <v>0</v>
      </c>
      <c r="Q108" s="65">
        <v>0</v>
      </c>
      <c r="R108" s="65">
        <v>0</v>
      </c>
      <c r="S108" s="65">
        <v>0</v>
      </c>
      <c r="T108" s="65">
        <v>0</v>
      </c>
      <c r="U108" s="66">
        <v>0</v>
      </c>
      <c r="V108" s="65">
        <v>0</v>
      </c>
      <c r="W108" s="65">
        <v>0</v>
      </c>
      <c r="X108" s="7">
        <v>1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33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33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33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33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3</v>
      </c>
      <c r="BP108" s="3">
        <v>0</v>
      </c>
      <c r="BQ108" s="3">
        <v>0</v>
      </c>
      <c r="BR108" s="3">
        <v>0</v>
      </c>
      <c r="BS108" s="67">
        <v>0</v>
      </c>
      <c r="BT108" s="3">
        <v>0</v>
      </c>
      <c r="BU108" s="3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33">
        <v>1</v>
      </c>
      <c r="CD108" s="41">
        <v>1</v>
      </c>
      <c r="CE108" s="2">
        <v>0</v>
      </c>
      <c r="CF108" s="33">
        <v>0</v>
      </c>
      <c r="CG108" s="4">
        <f t="shared" si="19"/>
        <v>6</v>
      </c>
      <c r="CH108" s="5" t="s">
        <v>134</v>
      </c>
      <c r="CI108" s="68">
        <f t="shared" si="13"/>
        <v>3</v>
      </c>
      <c r="CJ108" s="2" cm="1">
        <f t="array" ref="CJ108">MIN(IF(B108:CF108&gt;0,B108:CF108))</f>
        <v>1</v>
      </c>
      <c r="CK108" s="68">
        <f t="shared" si="14"/>
        <v>4</v>
      </c>
      <c r="CL108" s="68" cm="1">
        <f t="array" ref="CL108">LOOKUP(2,1/(B108:CF108&lt;&gt;0),B$1:CF$1)</f>
        <v>2020</v>
      </c>
      <c r="CM108" s="52">
        <f t="shared" si="15"/>
        <v>7.2289156626506021E-2</v>
      </c>
      <c r="CN108" s="69">
        <f t="shared" si="16"/>
        <v>1</v>
      </c>
      <c r="CO108" s="2">
        <f t="shared" si="17"/>
        <v>0</v>
      </c>
      <c r="CP108" s="69">
        <f t="shared" si="18"/>
        <v>0.2</v>
      </c>
      <c r="CQ108" s="1"/>
    </row>
    <row r="109" spans="1:95" ht="14" thickBot="1" x14ac:dyDescent="0.2">
      <c r="A109" s="11" t="s">
        <v>21</v>
      </c>
      <c r="B109" s="65">
        <v>0</v>
      </c>
      <c r="C109" s="7">
        <v>175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33">
        <v>98</v>
      </c>
      <c r="L109" s="2">
        <v>0</v>
      </c>
      <c r="M109" s="2">
        <v>0</v>
      </c>
      <c r="N109" s="2">
        <v>0</v>
      </c>
      <c r="O109" s="2">
        <v>28</v>
      </c>
      <c r="P109" s="2">
        <v>19</v>
      </c>
      <c r="Q109" s="2">
        <v>10</v>
      </c>
      <c r="R109" s="2">
        <v>16</v>
      </c>
      <c r="S109" s="2">
        <v>0</v>
      </c>
      <c r="T109" s="2">
        <v>19</v>
      </c>
      <c r="U109" s="33">
        <v>29</v>
      </c>
      <c r="V109" s="2">
        <v>0</v>
      </c>
      <c r="W109" s="2">
        <v>61</v>
      </c>
      <c r="X109" s="2">
        <v>53</v>
      </c>
      <c r="Y109" s="2">
        <v>0</v>
      </c>
      <c r="Z109" s="2">
        <v>22</v>
      </c>
      <c r="AA109" s="2">
        <v>0</v>
      </c>
      <c r="AB109" s="2">
        <v>27</v>
      </c>
      <c r="AC109" s="2">
        <v>78</v>
      </c>
      <c r="AD109" s="2">
        <v>4</v>
      </c>
      <c r="AE109" s="33">
        <v>2</v>
      </c>
      <c r="AF109" s="2">
        <v>3</v>
      </c>
      <c r="AG109" s="2">
        <v>13</v>
      </c>
      <c r="AH109" s="2">
        <v>0</v>
      </c>
      <c r="AI109" s="2">
        <v>11</v>
      </c>
      <c r="AJ109" s="2">
        <v>83</v>
      </c>
      <c r="AK109" s="2">
        <v>84</v>
      </c>
      <c r="AL109" s="2">
        <v>95</v>
      </c>
      <c r="AM109" s="2">
        <v>7</v>
      </c>
      <c r="AN109" s="2">
        <v>26</v>
      </c>
      <c r="AO109" s="33">
        <v>332</v>
      </c>
      <c r="AP109" s="2">
        <v>150</v>
      </c>
      <c r="AQ109" s="2">
        <v>71</v>
      </c>
      <c r="AR109" s="2">
        <v>102</v>
      </c>
      <c r="AS109" s="2">
        <v>158</v>
      </c>
      <c r="AT109" s="2">
        <v>194</v>
      </c>
      <c r="AU109" s="2">
        <v>67</v>
      </c>
      <c r="AV109" s="2">
        <v>140</v>
      </c>
      <c r="AW109" s="2">
        <v>7</v>
      </c>
      <c r="AX109" s="2">
        <v>447</v>
      </c>
      <c r="AY109" s="33">
        <v>145</v>
      </c>
      <c r="AZ109" s="2">
        <v>284</v>
      </c>
      <c r="BA109" s="2">
        <v>107</v>
      </c>
      <c r="BB109" s="2">
        <v>61</v>
      </c>
      <c r="BC109" s="2">
        <v>269</v>
      </c>
      <c r="BD109" s="2">
        <v>113</v>
      </c>
      <c r="BE109" s="2">
        <v>88</v>
      </c>
      <c r="BF109" s="2">
        <v>147</v>
      </c>
      <c r="BG109" s="2">
        <v>173</v>
      </c>
      <c r="BH109" s="2">
        <v>505</v>
      </c>
      <c r="BI109" s="33">
        <v>187</v>
      </c>
      <c r="BJ109" s="2">
        <v>110</v>
      </c>
      <c r="BK109" s="2">
        <v>164</v>
      </c>
      <c r="BL109" s="2">
        <v>97</v>
      </c>
      <c r="BM109" s="2">
        <v>12</v>
      </c>
      <c r="BN109" s="2">
        <v>45</v>
      </c>
      <c r="BO109" s="2">
        <v>14</v>
      </c>
      <c r="BP109" s="3">
        <v>129</v>
      </c>
      <c r="BQ109" s="3">
        <v>168</v>
      </c>
      <c r="BR109" s="3">
        <v>27</v>
      </c>
      <c r="BS109" s="67">
        <v>70</v>
      </c>
      <c r="BT109" s="3">
        <v>208</v>
      </c>
      <c r="BU109" s="3">
        <v>283</v>
      </c>
      <c r="BV109" s="3">
        <v>5</v>
      </c>
      <c r="BW109" s="2">
        <v>30</v>
      </c>
      <c r="BX109" s="2">
        <v>112</v>
      </c>
      <c r="BY109" s="2">
        <v>15</v>
      </c>
      <c r="BZ109" s="2">
        <v>82</v>
      </c>
      <c r="CA109" s="2">
        <v>54</v>
      </c>
      <c r="CB109" s="2">
        <v>125</v>
      </c>
      <c r="CC109" s="33">
        <v>34</v>
      </c>
      <c r="CD109" s="41">
        <v>215</v>
      </c>
      <c r="CE109" s="2">
        <v>152</v>
      </c>
      <c r="CF109" s="33">
        <v>45</v>
      </c>
      <c r="CG109" s="4">
        <f t="shared" si="19"/>
        <v>6906</v>
      </c>
      <c r="CH109" s="5" t="s">
        <v>21</v>
      </c>
      <c r="CI109" s="68">
        <f t="shared" si="13"/>
        <v>505</v>
      </c>
      <c r="CJ109" s="2" cm="1">
        <f t="array" ref="CJ109">MIN(IF(B109:CF109&gt;0,B109:CF109))</f>
        <v>2</v>
      </c>
      <c r="CK109" s="68">
        <f t="shared" si="14"/>
        <v>67</v>
      </c>
      <c r="CL109" s="68" cm="1">
        <f t="array" ref="CL109">LOOKUP(2,1/(B109:CF109&lt;&gt;0),B$1:CF$1)</f>
        <v>2022</v>
      </c>
      <c r="CM109" s="52">
        <f t="shared" si="15"/>
        <v>83.204819277108427</v>
      </c>
      <c r="CN109" s="69">
        <f t="shared" si="16"/>
        <v>215</v>
      </c>
      <c r="CO109" s="2">
        <f t="shared" si="17"/>
        <v>15</v>
      </c>
      <c r="CP109" s="69">
        <f t="shared" si="18"/>
        <v>86.4</v>
      </c>
      <c r="CQ109" s="1"/>
    </row>
    <row r="110" spans="1:95" ht="14" thickBot="1" x14ac:dyDescent="0.2">
      <c r="A110" s="11" t="s">
        <v>122</v>
      </c>
      <c r="B110" s="65">
        <v>0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  <c r="H110" s="65">
        <v>0</v>
      </c>
      <c r="I110" s="65">
        <v>0</v>
      </c>
      <c r="J110" s="65">
        <v>0</v>
      </c>
      <c r="K110" s="66">
        <v>0</v>
      </c>
      <c r="L110" s="65">
        <v>0</v>
      </c>
      <c r="M110" s="65">
        <v>0</v>
      </c>
      <c r="N110" s="65">
        <v>0</v>
      </c>
      <c r="O110" s="65">
        <v>0</v>
      </c>
      <c r="P110" s="65">
        <v>0</v>
      </c>
      <c r="Q110" s="65">
        <v>0</v>
      </c>
      <c r="R110" s="65">
        <v>0</v>
      </c>
      <c r="S110" s="65">
        <v>0</v>
      </c>
      <c r="T110" s="65">
        <v>0</v>
      </c>
      <c r="U110" s="66">
        <v>0</v>
      </c>
      <c r="V110" s="65">
        <v>0</v>
      </c>
      <c r="W110" s="65">
        <v>0</v>
      </c>
      <c r="X110" s="65">
        <v>0</v>
      </c>
      <c r="Y110" s="65">
        <v>0</v>
      </c>
      <c r="Z110" s="65">
        <v>0</v>
      </c>
      <c r="AA110" s="65">
        <v>0</v>
      </c>
      <c r="AB110" s="65">
        <v>0</v>
      </c>
      <c r="AC110" s="65">
        <v>0</v>
      </c>
      <c r="AD110" s="65">
        <v>0</v>
      </c>
      <c r="AE110" s="66">
        <v>0</v>
      </c>
      <c r="AF110" s="65">
        <v>0</v>
      </c>
      <c r="AG110" s="65">
        <v>0</v>
      </c>
      <c r="AH110" s="65">
        <v>0</v>
      </c>
      <c r="AI110" s="65">
        <v>0</v>
      </c>
      <c r="AJ110" s="65">
        <v>0</v>
      </c>
      <c r="AK110" s="65">
        <v>0</v>
      </c>
      <c r="AL110" s="65">
        <v>0</v>
      </c>
      <c r="AM110" s="65">
        <v>0</v>
      </c>
      <c r="AN110" s="65">
        <v>0</v>
      </c>
      <c r="AO110" s="66">
        <v>0</v>
      </c>
      <c r="AP110" s="65">
        <v>0</v>
      </c>
      <c r="AQ110" s="65">
        <v>0</v>
      </c>
      <c r="AR110" s="65">
        <v>0</v>
      </c>
      <c r="AS110" s="65">
        <v>0</v>
      </c>
      <c r="AT110" s="65">
        <v>0</v>
      </c>
      <c r="AU110" s="65">
        <v>0</v>
      </c>
      <c r="AV110" s="65">
        <v>0</v>
      </c>
      <c r="AW110" s="65">
        <v>0</v>
      </c>
      <c r="AX110" s="65">
        <v>0</v>
      </c>
      <c r="AY110" s="66">
        <v>0</v>
      </c>
      <c r="AZ110" s="65">
        <v>0</v>
      </c>
      <c r="BA110" s="65">
        <v>0</v>
      </c>
      <c r="BB110" s="65">
        <v>0</v>
      </c>
      <c r="BC110" s="65">
        <v>0</v>
      </c>
      <c r="BD110" s="65">
        <v>0</v>
      </c>
      <c r="BE110" s="65">
        <v>0</v>
      </c>
      <c r="BF110" s="65">
        <v>0</v>
      </c>
      <c r="BG110" s="65">
        <v>0</v>
      </c>
      <c r="BH110" s="65">
        <v>0</v>
      </c>
      <c r="BI110" s="66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6">
        <v>0</v>
      </c>
      <c r="BT110" s="65">
        <v>0</v>
      </c>
      <c r="BU110" s="65">
        <v>0</v>
      </c>
      <c r="BV110" s="65">
        <v>0</v>
      </c>
      <c r="BW110" s="65">
        <v>0</v>
      </c>
      <c r="BX110" s="65">
        <v>0</v>
      </c>
      <c r="BY110" s="65">
        <v>0</v>
      </c>
      <c r="BZ110" s="65">
        <v>0</v>
      </c>
      <c r="CA110" s="65">
        <v>0</v>
      </c>
      <c r="CB110" s="7">
        <v>1</v>
      </c>
      <c r="CC110" s="33">
        <v>0</v>
      </c>
      <c r="CD110" s="41">
        <v>0</v>
      </c>
      <c r="CE110" s="2">
        <v>0</v>
      </c>
      <c r="CF110" s="33">
        <v>0</v>
      </c>
      <c r="CG110" s="4">
        <f t="shared" si="19"/>
        <v>1</v>
      </c>
      <c r="CH110" s="5" t="s">
        <v>122</v>
      </c>
      <c r="CI110" s="68">
        <f t="shared" si="13"/>
        <v>1</v>
      </c>
      <c r="CJ110" s="2" cm="1">
        <f t="array" ref="CJ110">MIN(IF(B110:CF110&gt;0,B110:CF110))</f>
        <v>1</v>
      </c>
      <c r="CK110" s="68">
        <f t="shared" si="14"/>
        <v>1</v>
      </c>
      <c r="CL110" s="68" cm="1">
        <f t="array" ref="CL110">LOOKUP(2,1/(B110:CF110&lt;&gt;0),B$1:CF$1)</f>
        <v>2018</v>
      </c>
      <c r="CM110" s="52">
        <f t="shared" si="15"/>
        <v>1.2048192771084338E-2</v>
      </c>
      <c r="CN110" s="69">
        <f t="shared" si="16"/>
        <v>1</v>
      </c>
      <c r="CO110" s="2">
        <f t="shared" si="17"/>
        <v>0</v>
      </c>
      <c r="CP110" s="69">
        <f t="shared" si="18"/>
        <v>0.1</v>
      </c>
      <c r="CQ110" s="1"/>
    </row>
    <row r="111" spans="1:95" ht="14" thickBot="1" x14ac:dyDescent="0.2">
      <c r="A111" s="11" t="s">
        <v>61</v>
      </c>
      <c r="B111" s="65"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6">
        <v>0</v>
      </c>
      <c r="L111" s="65">
        <v>0</v>
      </c>
      <c r="M111" s="65">
        <v>0</v>
      </c>
      <c r="N111" s="65">
        <v>0</v>
      </c>
      <c r="O111" s="7">
        <v>1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33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33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33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33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33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3">
        <v>0</v>
      </c>
      <c r="BQ111" s="3">
        <v>0</v>
      </c>
      <c r="BR111" s="3">
        <v>0</v>
      </c>
      <c r="BS111" s="67">
        <v>0</v>
      </c>
      <c r="BT111" s="3">
        <v>0</v>
      </c>
      <c r="BU111" s="3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1</v>
      </c>
      <c r="CC111" s="33">
        <v>0</v>
      </c>
      <c r="CD111" s="41">
        <v>0</v>
      </c>
      <c r="CE111" s="2" t="s">
        <v>24</v>
      </c>
      <c r="CF111" s="33">
        <v>0</v>
      </c>
      <c r="CG111" s="4">
        <f t="shared" si="19"/>
        <v>2</v>
      </c>
      <c r="CH111" s="5" t="s">
        <v>61</v>
      </c>
      <c r="CI111" s="68">
        <f t="shared" si="13"/>
        <v>1</v>
      </c>
      <c r="CJ111" s="2" cm="1">
        <f t="array" ref="CJ111">MIN(IF(B111:CF111&gt;0,B111:CF111))</f>
        <v>1</v>
      </c>
      <c r="CK111" s="68">
        <f t="shared" si="14"/>
        <v>2</v>
      </c>
      <c r="CL111" s="68" cm="1">
        <f t="array" ref="CL111">LOOKUP(2,1/(B111:CF111&lt;&gt;0),B$1:CF$1)</f>
        <v>2021</v>
      </c>
      <c r="CM111" s="52">
        <f t="shared" si="15"/>
        <v>2.4390243902439025E-2</v>
      </c>
      <c r="CN111" s="69">
        <f t="shared" si="16"/>
        <v>1</v>
      </c>
      <c r="CO111" s="2">
        <f t="shared" si="17"/>
        <v>0</v>
      </c>
      <c r="CP111" s="69">
        <f t="shared" si="18"/>
        <v>0.1111111111111111</v>
      </c>
      <c r="CQ111" s="1"/>
    </row>
    <row r="112" spans="1:95" ht="14" thickBot="1" x14ac:dyDescent="0.2">
      <c r="A112" s="11" t="s">
        <v>60</v>
      </c>
      <c r="B112" s="65">
        <v>0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  <c r="H112" s="65">
        <v>0</v>
      </c>
      <c r="I112" s="65">
        <v>0</v>
      </c>
      <c r="J112" s="65">
        <v>0</v>
      </c>
      <c r="K112" s="66">
        <v>0</v>
      </c>
      <c r="L112" s="65">
        <v>0</v>
      </c>
      <c r="M112" s="65">
        <v>0</v>
      </c>
      <c r="N112" s="65">
        <v>0</v>
      </c>
      <c r="O112" s="65">
        <v>0</v>
      </c>
      <c r="P112" s="65">
        <v>0</v>
      </c>
      <c r="Q112" s="65">
        <v>0</v>
      </c>
      <c r="R112" s="65">
        <v>0</v>
      </c>
      <c r="S112" s="65">
        <v>0</v>
      </c>
      <c r="T112" s="65">
        <v>0</v>
      </c>
      <c r="U112" s="66">
        <v>0</v>
      </c>
      <c r="V112" s="65">
        <v>0</v>
      </c>
      <c r="W112" s="65">
        <v>0</v>
      </c>
      <c r="X112" s="65">
        <v>0</v>
      </c>
      <c r="Y112" s="65">
        <v>0</v>
      </c>
      <c r="Z112" s="65">
        <v>0</v>
      </c>
      <c r="AA112" s="65">
        <v>0</v>
      </c>
      <c r="AB112" s="65">
        <v>0</v>
      </c>
      <c r="AC112" s="65">
        <v>0</v>
      </c>
      <c r="AD112" s="65">
        <v>0</v>
      </c>
      <c r="AE112" s="66">
        <v>0</v>
      </c>
      <c r="AF112" s="10">
        <v>1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33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33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33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3">
        <v>0</v>
      </c>
      <c r="BQ112" s="3">
        <v>0</v>
      </c>
      <c r="BR112" s="3">
        <v>0</v>
      </c>
      <c r="BS112" s="67">
        <v>0</v>
      </c>
      <c r="BT112" s="3">
        <v>0</v>
      </c>
      <c r="BU112" s="3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33">
        <v>0</v>
      </c>
      <c r="CD112" s="41">
        <v>0</v>
      </c>
      <c r="CE112" s="2">
        <v>0</v>
      </c>
      <c r="CF112" s="33">
        <v>0</v>
      </c>
      <c r="CG112" s="4">
        <f t="shared" si="19"/>
        <v>1</v>
      </c>
      <c r="CH112" s="5" t="s">
        <v>60</v>
      </c>
      <c r="CI112" s="68">
        <f t="shared" si="13"/>
        <v>1</v>
      </c>
      <c r="CJ112" s="2" cm="1">
        <f t="array" ref="CJ112">MIN(IF(B112:CF112&gt;0,B112:CF112))</f>
        <v>1</v>
      </c>
      <c r="CK112" s="68">
        <f t="shared" si="14"/>
        <v>1</v>
      </c>
      <c r="CL112" s="68" cm="1">
        <f t="array" ref="CL112">LOOKUP(2,1/(B112:CF112&lt;&gt;0),B$1:CF$1)</f>
        <v>1970</v>
      </c>
      <c r="CM112" s="52">
        <f t="shared" si="15"/>
        <v>1.2048192771084338E-2</v>
      </c>
      <c r="CN112" s="69">
        <f t="shared" si="16"/>
        <v>0</v>
      </c>
      <c r="CO112" s="2">
        <f t="shared" si="17"/>
        <v>0</v>
      </c>
      <c r="CP112" s="69">
        <f t="shared" si="18"/>
        <v>0</v>
      </c>
      <c r="CQ112" s="1"/>
    </row>
    <row r="113" spans="1:95" ht="14" thickBot="1" x14ac:dyDescent="0.2">
      <c r="A113" s="11" t="s">
        <v>113</v>
      </c>
      <c r="B113" s="65">
        <v>0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  <c r="H113" s="65">
        <v>0</v>
      </c>
      <c r="I113" s="65">
        <v>0</v>
      </c>
      <c r="J113" s="65">
        <v>0</v>
      </c>
      <c r="K113" s="66">
        <v>0</v>
      </c>
      <c r="L113" s="65">
        <v>0</v>
      </c>
      <c r="M113" s="65">
        <v>0</v>
      </c>
      <c r="N113" s="65">
        <v>0</v>
      </c>
      <c r="O113" s="7">
        <v>2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33">
        <v>0</v>
      </c>
      <c r="V113" s="2">
        <v>0</v>
      </c>
      <c r="W113" s="2">
        <v>1</v>
      </c>
      <c r="X113" s="2">
        <v>0</v>
      </c>
      <c r="Y113" s="2">
        <v>0</v>
      </c>
      <c r="Z113" s="2">
        <v>0</v>
      </c>
      <c r="AA113" s="2">
        <v>0</v>
      </c>
      <c r="AB113" s="2">
        <v>1</v>
      </c>
      <c r="AC113" s="2">
        <v>0</v>
      </c>
      <c r="AD113" s="2">
        <v>0</v>
      </c>
      <c r="AE113" s="33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1</v>
      </c>
      <c r="AN113" s="2">
        <v>0</v>
      </c>
      <c r="AO113" s="33">
        <v>0</v>
      </c>
      <c r="AP113" s="2">
        <v>1</v>
      </c>
      <c r="AQ113" s="2">
        <v>2</v>
      </c>
      <c r="AR113" s="2">
        <v>11</v>
      </c>
      <c r="AS113" s="2">
        <v>1</v>
      </c>
      <c r="AT113" s="2">
        <v>4</v>
      </c>
      <c r="AU113" s="2">
        <v>1</v>
      </c>
      <c r="AV113" s="2">
        <v>0</v>
      </c>
      <c r="AW113" s="2">
        <v>0</v>
      </c>
      <c r="AX113" s="2">
        <v>0</v>
      </c>
      <c r="AY113" s="33">
        <v>18</v>
      </c>
      <c r="AZ113" s="2">
        <v>3</v>
      </c>
      <c r="BA113" s="2">
        <v>14</v>
      </c>
      <c r="BB113" s="2">
        <v>11</v>
      </c>
      <c r="BC113" s="2">
        <v>0</v>
      </c>
      <c r="BD113" s="2">
        <v>4</v>
      </c>
      <c r="BE113" s="2">
        <v>2</v>
      </c>
      <c r="BF113" s="2">
        <v>1</v>
      </c>
      <c r="BG113" s="2">
        <v>9</v>
      </c>
      <c r="BH113" s="2">
        <v>0</v>
      </c>
      <c r="BI113" s="33">
        <v>0</v>
      </c>
      <c r="BJ113" s="2">
        <v>1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3">
        <v>0</v>
      </c>
      <c r="BQ113" s="3">
        <v>0</v>
      </c>
      <c r="BR113" s="3">
        <v>2</v>
      </c>
      <c r="BS113" s="67">
        <v>0</v>
      </c>
      <c r="BT113" s="3">
        <v>2</v>
      </c>
      <c r="BU113" s="3">
        <v>0</v>
      </c>
      <c r="BV113" s="3">
        <v>1</v>
      </c>
      <c r="BW113" s="2">
        <v>0</v>
      </c>
      <c r="BX113" s="2">
        <v>0</v>
      </c>
      <c r="BY113" s="2">
        <v>0</v>
      </c>
      <c r="BZ113" s="2">
        <v>0</v>
      </c>
      <c r="CA113" s="2">
        <v>1</v>
      </c>
      <c r="CB113" s="2">
        <v>0</v>
      </c>
      <c r="CC113" s="33">
        <v>0</v>
      </c>
      <c r="CD113" s="41" t="s">
        <v>24</v>
      </c>
      <c r="CE113" s="2">
        <v>0</v>
      </c>
      <c r="CF113" s="33">
        <v>0</v>
      </c>
      <c r="CG113" s="4">
        <f t="shared" si="19"/>
        <v>94</v>
      </c>
      <c r="CH113" s="5" t="s">
        <v>113</v>
      </c>
      <c r="CI113" s="68">
        <f t="shared" si="13"/>
        <v>18</v>
      </c>
      <c r="CJ113" s="2" cm="1">
        <f t="array" ref="CJ113">MIN(IF(B113:CF113&gt;0,B113:CF113))</f>
        <v>1</v>
      </c>
      <c r="CK113" s="68">
        <f t="shared" si="14"/>
        <v>23</v>
      </c>
      <c r="CL113" s="68" cm="1">
        <f t="array" ref="CL113">LOOKUP(2,1/(B113:CF113&lt;&gt;0),B$1:CF$1)</f>
        <v>2020</v>
      </c>
      <c r="CM113" s="52">
        <f t="shared" si="15"/>
        <v>1.1463414634146341</v>
      </c>
      <c r="CN113" s="69">
        <f t="shared" si="16"/>
        <v>1</v>
      </c>
      <c r="CO113" s="2">
        <f t="shared" si="17"/>
        <v>0</v>
      </c>
      <c r="CP113" s="69">
        <f t="shared" si="18"/>
        <v>0.1111111111111111</v>
      </c>
      <c r="CQ113" s="1"/>
    </row>
    <row r="114" spans="1:95" ht="14" thickBot="1" x14ac:dyDescent="0.2">
      <c r="A114" s="11" t="s">
        <v>69</v>
      </c>
      <c r="B114" s="65">
        <v>0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6">
        <v>0</v>
      </c>
      <c r="L114" s="65">
        <v>0</v>
      </c>
      <c r="M114" s="65">
        <v>0</v>
      </c>
      <c r="N114" s="65">
        <v>0</v>
      </c>
      <c r="O114" s="65">
        <v>0</v>
      </c>
      <c r="P114" s="65">
        <v>0</v>
      </c>
      <c r="Q114" s="65">
        <v>0</v>
      </c>
      <c r="R114" s="65">
        <v>0</v>
      </c>
      <c r="S114" s="65">
        <v>0</v>
      </c>
      <c r="T114" s="65">
        <v>0</v>
      </c>
      <c r="U114" s="66">
        <v>0</v>
      </c>
      <c r="V114" s="65">
        <v>0</v>
      </c>
      <c r="W114" s="65">
        <v>0</v>
      </c>
      <c r="X114" s="65">
        <v>0</v>
      </c>
      <c r="Y114" s="65">
        <v>0</v>
      </c>
      <c r="Z114" s="65">
        <v>0</v>
      </c>
      <c r="AA114" s="65">
        <v>0</v>
      </c>
      <c r="AB114" s="65">
        <v>0</v>
      </c>
      <c r="AC114" s="65">
        <v>0</v>
      </c>
      <c r="AD114" s="65">
        <v>0</v>
      </c>
      <c r="AE114" s="66">
        <v>0</v>
      </c>
      <c r="AF114" s="65">
        <v>0</v>
      </c>
      <c r="AG114" s="65">
        <v>0</v>
      </c>
      <c r="AH114" s="65">
        <v>0</v>
      </c>
      <c r="AI114" s="65">
        <v>0</v>
      </c>
      <c r="AJ114" s="65">
        <v>0</v>
      </c>
      <c r="AK114" s="65">
        <v>0</v>
      </c>
      <c r="AL114" s="65">
        <v>0</v>
      </c>
      <c r="AM114" s="65">
        <v>0</v>
      </c>
      <c r="AN114" s="65">
        <v>0</v>
      </c>
      <c r="AO114" s="66">
        <v>0</v>
      </c>
      <c r="AP114" s="65">
        <v>0</v>
      </c>
      <c r="AQ114" s="65">
        <v>0</v>
      </c>
      <c r="AR114" s="65">
        <v>0</v>
      </c>
      <c r="AS114" s="65">
        <v>0</v>
      </c>
      <c r="AT114" s="65">
        <v>0</v>
      </c>
      <c r="AU114" s="65">
        <v>0</v>
      </c>
      <c r="AV114" s="65">
        <v>0</v>
      </c>
      <c r="AW114" s="65">
        <v>0</v>
      </c>
      <c r="AX114" s="65">
        <v>0</v>
      </c>
      <c r="AY114" s="66">
        <v>0</v>
      </c>
      <c r="AZ114" s="65">
        <v>0</v>
      </c>
      <c r="BA114" s="65">
        <v>0</v>
      </c>
      <c r="BB114" s="65">
        <v>0</v>
      </c>
      <c r="BC114" s="65">
        <v>0</v>
      </c>
      <c r="BD114" s="65">
        <v>0</v>
      </c>
      <c r="BE114" s="65">
        <v>0</v>
      </c>
      <c r="BF114" s="65">
        <v>0</v>
      </c>
      <c r="BG114" s="7">
        <v>1</v>
      </c>
      <c r="BH114" s="2">
        <v>0</v>
      </c>
      <c r="BI114" s="33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3">
        <v>0</v>
      </c>
      <c r="BQ114" s="3">
        <v>0</v>
      </c>
      <c r="BR114" s="3">
        <v>0</v>
      </c>
      <c r="BS114" s="67">
        <v>0</v>
      </c>
      <c r="BT114" s="3">
        <v>0</v>
      </c>
      <c r="BU114" s="3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33">
        <v>0</v>
      </c>
      <c r="CD114" s="41">
        <v>0</v>
      </c>
      <c r="CE114" s="2">
        <v>0</v>
      </c>
      <c r="CF114" s="33">
        <v>0</v>
      </c>
      <c r="CG114" s="4">
        <f t="shared" si="19"/>
        <v>1</v>
      </c>
      <c r="CH114" s="5" t="s">
        <v>69</v>
      </c>
      <c r="CI114" s="68">
        <f t="shared" si="13"/>
        <v>1</v>
      </c>
      <c r="CJ114" s="2" cm="1">
        <f t="array" ref="CJ114">MIN(IF(B114:CF114&gt;0,B114:CF114))</f>
        <v>1</v>
      </c>
      <c r="CK114" s="68">
        <f t="shared" si="14"/>
        <v>1</v>
      </c>
      <c r="CL114" s="68" cm="1">
        <f t="array" ref="CL114">LOOKUP(2,1/(B114:CF114&lt;&gt;0),B$1:CF$1)</f>
        <v>1997</v>
      </c>
      <c r="CM114" s="52">
        <f t="shared" si="15"/>
        <v>1.2048192771084338E-2</v>
      </c>
      <c r="CN114" s="69">
        <f t="shared" si="16"/>
        <v>0</v>
      </c>
      <c r="CO114" s="2">
        <f t="shared" si="17"/>
        <v>0</v>
      </c>
      <c r="CP114" s="69">
        <f t="shared" si="18"/>
        <v>0</v>
      </c>
      <c r="CQ114" s="1"/>
    </row>
    <row r="115" spans="1:95" ht="14" thickBot="1" x14ac:dyDescent="0.2">
      <c r="A115" s="11" t="s">
        <v>63</v>
      </c>
      <c r="B115" s="65">
        <v>0</v>
      </c>
      <c r="C115" s="65">
        <v>0</v>
      </c>
      <c r="D115" s="65">
        <v>0</v>
      </c>
      <c r="E115" s="65">
        <v>0</v>
      </c>
      <c r="F115" s="65">
        <v>0</v>
      </c>
      <c r="G115" s="65">
        <v>0</v>
      </c>
      <c r="H115" s="65">
        <v>0</v>
      </c>
      <c r="I115" s="65">
        <v>0</v>
      </c>
      <c r="J115" s="65">
        <v>0</v>
      </c>
      <c r="K115" s="66">
        <v>0</v>
      </c>
      <c r="L115" s="65">
        <v>0</v>
      </c>
      <c r="M115" s="65">
        <v>0</v>
      </c>
      <c r="N115" s="65">
        <v>0</v>
      </c>
      <c r="O115" s="65">
        <v>0</v>
      </c>
      <c r="P115" s="65">
        <v>0</v>
      </c>
      <c r="Q115" s="65">
        <v>0</v>
      </c>
      <c r="R115" s="65">
        <v>0</v>
      </c>
      <c r="S115" s="65">
        <v>0</v>
      </c>
      <c r="T115" s="65">
        <v>0</v>
      </c>
      <c r="U115" s="66">
        <v>0</v>
      </c>
      <c r="V115" s="65">
        <v>0</v>
      </c>
      <c r="W115" s="65">
        <v>0</v>
      </c>
      <c r="X115" s="65">
        <v>0</v>
      </c>
      <c r="Y115" s="65">
        <v>0</v>
      </c>
      <c r="Z115" s="65">
        <v>0</v>
      </c>
      <c r="AA115" s="65">
        <v>0</v>
      </c>
      <c r="AB115" s="65">
        <v>0</v>
      </c>
      <c r="AC115" s="65">
        <v>0</v>
      </c>
      <c r="AD115" s="7">
        <v>1</v>
      </c>
      <c r="AE115" s="33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33">
        <v>0</v>
      </c>
      <c r="AP115" s="2">
        <v>0</v>
      </c>
      <c r="AQ115" s="2">
        <v>0</v>
      </c>
      <c r="AR115" s="2">
        <v>1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33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33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3">
        <v>0</v>
      </c>
      <c r="BQ115" s="3">
        <v>0</v>
      </c>
      <c r="BR115" s="3">
        <v>0</v>
      </c>
      <c r="BS115" s="67">
        <v>0</v>
      </c>
      <c r="BT115" s="3">
        <v>0</v>
      </c>
      <c r="BU115" s="3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33">
        <v>0</v>
      </c>
      <c r="CD115" s="41">
        <v>0</v>
      </c>
      <c r="CE115" s="2">
        <v>0</v>
      </c>
      <c r="CF115" s="33">
        <v>0</v>
      </c>
      <c r="CG115" s="4">
        <f t="shared" si="19"/>
        <v>2</v>
      </c>
      <c r="CH115" s="5" t="s">
        <v>63</v>
      </c>
      <c r="CI115" s="68">
        <f t="shared" si="13"/>
        <v>1</v>
      </c>
      <c r="CJ115" s="2" cm="1">
        <f t="array" ref="CJ115">MIN(IF(B115:CF115&gt;0,B115:CF115))</f>
        <v>1</v>
      </c>
      <c r="CK115" s="68">
        <f t="shared" si="14"/>
        <v>2</v>
      </c>
      <c r="CL115" s="68" cm="1">
        <f t="array" ref="CL115">LOOKUP(2,1/(B115:CF115&lt;&gt;0),B$1:CF$1)</f>
        <v>1982</v>
      </c>
      <c r="CM115" s="52">
        <f t="shared" si="15"/>
        <v>2.4096385542168676E-2</v>
      </c>
      <c r="CN115" s="69">
        <f t="shared" si="16"/>
        <v>0</v>
      </c>
      <c r="CO115" s="2">
        <f t="shared" si="17"/>
        <v>0</v>
      </c>
      <c r="CP115" s="69">
        <f t="shared" si="18"/>
        <v>0</v>
      </c>
      <c r="CQ115" s="1"/>
    </row>
    <row r="116" spans="1:95" ht="14" thickBot="1" x14ac:dyDescent="0.2">
      <c r="A116" s="11" t="s">
        <v>133</v>
      </c>
      <c r="B116" s="65">
        <v>0</v>
      </c>
      <c r="C116" s="65">
        <v>0</v>
      </c>
      <c r="D116" s="65">
        <v>0</v>
      </c>
      <c r="E116" s="65">
        <v>0</v>
      </c>
      <c r="F116" s="65">
        <v>0</v>
      </c>
      <c r="G116" s="65">
        <v>0</v>
      </c>
      <c r="H116" s="65">
        <v>0</v>
      </c>
      <c r="I116" s="65">
        <v>0</v>
      </c>
      <c r="J116" s="65">
        <v>0</v>
      </c>
      <c r="K116" s="66">
        <v>0</v>
      </c>
      <c r="L116" s="65">
        <v>0</v>
      </c>
      <c r="M116" s="65">
        <v>0</v>
      </c>
      <c r="N116" s="65">
        <v>0</v>
      </c>
      <c r="O116" s="65">
        <v>0</v>
      </c>
      <c r="P116" s="65">
        <v>0</v>
      </c>
      <c r="Q116" s="65">
        <v>0</v>
      </c>
      <c r="R116" s="65">
        <v>0</v>
      </c>
      <c r="S116" s="65">
        <v>0</v>
      </c>
      <c r="T116" s="65">
        <v>0</v>
      </c>
      <c r="U116" s="66">
        <v>0</v>
      </c>
      <c r="V116" s="65">
        <v>0</v>
      </c>
      <c r="W116" s="65">
        <v>0</v>
      </c>
      <c r="X116" s="65">
        <v>0</v>
      </c>
      <c r="Y116" s="65">
        <v>0</v>
      </c>
      <c r="Z116" s="65">
        <v>0</v>
      </c>
      <c r="AA116" s="65">
        <v>0</v>
      </c>
      <c r="AB116" s="65">
        <v>0</v>
      </c>
      <c r="AC116" s="65">
        <v>0</v>
      </c>
      <c r="AD116" s="65">
        <v>0</v>
      </c>
      <c r="AE116" s="66">
        <v>0</v>
      </c>
      <c r="AF116" s="65">
        <v>0</v>
      </c>
      <c r="AG116" s="65">
        <v>0</v>
      </c>
      <c r="AH116" s="65">
        <v>0</v>
      </c>
      <c r="AI116" s="65">
        <v>0</v>
      </c>
      <c r="AJ116" s="65">
        <v>0</v>
      </c>
      <c r="AK116" s="65">
        <v>0</v>
      </c>
      <c r="AL116" s="65">
        <v>0</v>
      </c>
      <c r="AM116" s="65">
        <v>0</v>
      </c>
      <c r="AN116" s="65">
        <v>0</v>
      </c>
      <c r="AO116" s="66">
        <v>0</v>
      </c>
      <c r="AP116" s="65">
        <v>0</v>
      </c>
      <c r="AQ116" s="7">
        <v>1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33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33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3">
        <v>0</v>
      </c>
      <c r="BQ116" s="3">
        <v>0</v>
      </c>
      <c r="BR116" s="3">
        <v>0</v>
      </c>
      <c r="BS116" s="67">
        <v>0</v>
      </c>
      <c r="BT116" s="3">
        <v>0</v>
      </c>
      <c r="BU116" s="3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33">
        <v>0</v>
      </c>
      <c r="CD116" s="41">
        <v>0</v>
      </c>
      <c r="CE116" s="2">
        <v>0</v>
      </c>
      <c r="CF116" s="33">
        <v>0</v>
      </c>
      <c r="CG116" s="4">
        <f t="shared" si="19"/>
        <v>1</v>
      </c>
      <c r="CH116" s="5" t="s">
        <v>133</v>
      </c>
      <c r="CI116" s="68">
        <f t="shared" si="13"/>
        <v>1</v>
      </c>
      <c r="CJ116" s="2" cm="1">
        <f t="array" ref="CJ116">MIN(IF(B116:CF116&gt;0,B116:CF116))</f>
        <v>1</v>
      </c>
      <c r="CK116" s="68">
        <f t="shared" si="14"/>
        <v>1</v>
      </c>
      <c r="CL116" s="68" cm="1">
        <f t="array" ref="CL116">LOOKUP(2,1/(B116:CF116&lt;&gt;0),B$1:CF$1)</f>
        <v>1981</v>
      </c>
      <c r="CM116" s="52">
        <f t="shared" si="15"/>
        <v>1.2048192771084338E-2</v>
      </c>
      <c r="CN116" s="69">
        <f t="shared" si="16"/>
        <v>0</v>
      </c>
      <c r="CO116" s="2">
        <f t="shared" si="17"/>
        <v>0</v>
      </c>
      <c r="CP116" s="69">
        <f t="shared" si="18"/>
        <v>0</v>
      </c>
      <c r="CQ116" s="1"/>
    </row>
    <row r="117" spans="1:95" ht="14" thickBot="1" x14ac:dyDescent="0.2">
      <c r="A117" s="11" t="s">
        <v>132</v>
      </c>
      <c r="B117" s="65">
        <v>0</v>
      </c>
      <c r="C117" s="65">
        <v>0</v>
      </c>
      <c r="D117" s="65">
        <v>0</v>
      </c>
      <c r="E117" s="65">
        <v>0</v>
      </c>
      <c r="F117" s="65">
        <v>0</v>
      </c>
      <c r="G117" s="65">
        <v>0</v>
      </c>
      <c r="H117" s="65">
        <v>0</v>
      </c>
      <c r="I117" s="65">
        <v>0</v>
      </c>
      <c r="J117" s="65">
        <v>0</v>
      </c>
      <c r="K117" s="66">
        <v>0</v>
      </c>
      <c r="L117" s="65">
        <v>0</v>
      </c>
      <c r="M117" s="65">
        <v>0</v>
      </c>
      <c r="N117" s="65">
        <v>0</v>
      </c>
      <c r="O117" s="65">
        <v>0</v>
      </c>
      <c r="P117" s="65">
        <v>0</v>
      </c>
      <c r="Q117" s="65">
        <v>0</v>
      </c>
      <c r="R117" s="65">
        <v>0</v>
      </c>
      <c r="S117" s="65">
        <v>0</v>
      </c>
      <c r="T117" s="65">
        <v>0</v>
      </c>
      <c r="U117" s="66">
        <v>0</v>
      </c>
      <c r="V117" s="65">
        <v>0</v>
      </c>
      <c r="W117" s="65">
        <v>0</v>
      </c>
      <c r="X117" s="65">
        <v>0</v>
      </c>
      <c r="Y117" s="65">
        <v>0</v>
      </c>
      <c r="Z117" s="65">
        <v>0</v>
      </c>
      <c r="AA117" s="65">
        <v>0</v>
      </c>
      <c r="AB117" s="65">
        <v>0</v>
      </c>
      <c r="AC117" s="65">
        <v>0</v>
      </c>
      <c r="AD117" s="65">
        <v>0</v>
      </c>
      <c r="AE117" s="66">
        <v>0</v>
      </c>
      <c r="AF117" s="65">
        <v>0</v>
      </c>
      <c r="AG117" s="65">
        <v>0</v>
      </c>
      <c r="AH117" s="65">
        <v>0</v>
      </c>
      <c r="AI117" s="65">
        <v>0</v>
      </c>
      <c r="AJ117" s="65">
        <v>0</v>
      </c>
      <c r="AK117" s="65">
        <v>0</v>
      </c>
      <c r="AL117" s="65">
        <v>0</v>
      </c>
      <c r="AM117" s="65">
        <v>0</v>
      </c>
      <c r="AN117" s="65">
        <v>0</v>
      </c>
      <c r="AO117" s="66">
        <v>0</v>
      </c>
      <c r="AP117" s="65">
        <v>0</v>
      </c>
      <c r="AQ117" s="65">
        <v>0</v>
      </c>
      <c r="AR117" s="7">
        <v>1</v>
      </c>
      <c r="AS117" s="2">
        <v>0</v>
      </c>
      <c r="AT117" s="2">
        <v>0</v>
      </c>
      <c r="AU117" s="2">
        <v>0</v>
      </c>
      <c r="AV117" s="2">
        <v>0</v>
      </c>
      <c r="AW117" s="2">
        <v>1</v>
      </c>
      <c r="AX117" s="2">
        <v>0</v>
      </c>
      <c r="AY117" s="33">
        <v>0</v>
      </c>
      <c r="AZ117" s="2">
        <v>0</v>
      </c>
      <c r="BA117" s="2">
        <v>0</v>
      </c>
      <c r="BB117" s="2">
        <v>0</v>
      </c>
      <c r="BC117" s="2">
        <v>1</v>
      </c>
      <c r="BD117" s="2">
        <v>2</v>
      </c>
      <c r="BE117" s="2">
        <v>0</v>
      </c>
      <c r="BF117" s="2">
        <v>0</v>
      </c>
      <c r="BG117" s="2">
        <v>0</v>
      </c>
      <c r="BH117" s="2">
        <v>0</v>
      </c>
      <c r="BI117" s="33">
        <v>1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3">
        <v>0</v>
      </c>
      <c r="BQ117" s="3">
        <v>0</v>
      </c>
      <c r="BR117" s="3">
        <v>0</v>
      </c>
      <c r="BS117" s="67">
        <v>0</v>
      </c>
      <c r="BT117" s="3">
        <v>0</v>
      </c>
      <c r="BU117" s="3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33">
        <v>0</v>
      </c>
      <c r="CD117" s="41">
        <v>0</v>
      </c>
      <c r="CE117" s="2">
        <v>0</v>
      </c>
      <c r="CF117" s="33">
        <v>0</v>
      </c>
      <c r="CG117" s="4">
        <f t="shared" si="19"/>
        <v>6</v>
      </c>
      <c r="CH117" s="5" t="s">
        <v>132</v>
      </c>
      <c r="CI117" s="68">
        <f t="shared" si="13"/>
        <v>2</v>
      </c>
      <c r="CJ117" s="2" cm="1">
        <f t="array" ref="CJ117">MIN(IF(B117:CF117&gt;0,B117:CF117))</f>
        <v>1</v>
      </c>
      <c r="CK117" s="68">
        <f t="shared" si="14"/>
        <v>5</v>
      </c>
      <c r="CL117" s="68" cm="1">
        <f t="array" ref="CL117">LOOKUP(2,1/(B117:CF117&lt;&gt;0),B$1:CF$1)</f>
        <v>1999</v>
      </c>
      <c r="CM117" s="52">
        <f t="shared" si="15"/>
        <v>7.2289156626506021E-2</v>
      </c>
      <c r="CN117" s="69">
        <f t="shared" si="16"/>
        <v>0</v>
      </c>
      <c r="CO117" s="2">
        <f t="shared" si="17"/>
        <v>0</v>
      </c>
      <c r="CP117" s="69">
        <f t="shared" si="18"/>
        <v>0</v>
      </c>
      <c r="CQ117" s="1"/>
    </row>
    <row r="118" spans="1:95" ht="14" thickBot="1" x14ac:dyDescent="0.2">
      <c r="A118" s="11" t="s">
        <v>131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65">
        <v>0</v>
      </c>
      <c r="K118" s="66">
        <v>0</v>
      </c>
      <c r="L118" s="65">
        <v>0</v>
      </c>
      <c r="M118" s="65">
        <v>0</v>
      </c>
      <c r="N118" s="65">
        <v>0</v>
      </c>
      <c r="O118" s="65">
        <v>0</v>
      </c>
      <c r="P118" s="7">
        <v>1</v>
      </c>
      <c r="Q118" s="2">
        <v>0</v>
      </c>
      <c r="R118" s="2">
        <v>0</v>
      </c>
      <c r="S118" s="2">
        <v>0</v>
      </c>
      <c r="T118" s="2">
        <v>0</v>
      </c>
      <c r="U118" s="33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1</v>
      </c>
      <c r="AE118" s="33">
        <v>2</v>
      </c>
      <c r="AF118" s="2">
        <v>1</v>
      </c>
      <c r="AG118" s="2">
        <v>0</v>
      </c>
      <c r="AH118" s="2">
        <v>0</v>
      </c>
      <c r="AI118" s="2">
        <v>0</v>
      </c>
      <c r="AJ118" s="2">
        <v>2</v>
      </c>
      <c r="AK118" s="2">
        <v>1</v>
      </c>
      <c r="AL118" s="2">
        <v>0</v>
      </c>
      <c r="AM118" s="2">
        <v>0</v>
      </c>
      <c r="AN118" s="2">
        <v>2</v>
      </c>
      <c r="AO118" s="33">
        <v>0</v>
      </c>
      <c r="AP118" s="2">
        <v>2</v>
      </c>
      <c r="AQ118" s="2">
        <v>1</v>
      </c>
      <c r="AR118" s="2">
        <v>0</v>
      </c>
      <c r="AS118" s="2">
        <v>0</v>
      </c>
      <c r="AT118" s="2">
        <v>0</v>
      </c>
      <c r="AU118" s="2">
        <v>3</v>
      </c>
      <c r="AV118" s="2">
        <v>0</v>
      </c>
      <c r="AW118" s="2">
        <v>4</v>
      </c>
      <c r="AX118" s="2">
        <v>1</v>
      </c>
      <c r="AY118" s="33">
        <v>0</v>
      </c>
      <c r="AZ118" s="2">
        <v>0</v>
      </c>
      <c r="BA118" s="2">
        <v>0</v>
      </c>
      <c r="BB118" s="2">
        <v>2</v>
      </c>
      <c r="BC118" s="2">
        <v>0</v>
      </c>
      <c r="BD118" s="2">
        <v>4</v>
      </c>
      <c r="BE118" s="2">
        <v>1</v>
      </c>
      <c r="BF118" s="2">
        <v>3</v>
      </c>
      <c r="BG118" s="2">
        <v>0</v>
      </c>
      <c r="BH118" s="2">
        <v>0</v>
      </c>
      <c r="BI118" s="33">
        <v>0</v>
      </c>
      <c r="BJ118" s="2">
        <v>3</v>
      </c>
      <c r="BK118" s="2">
        <v>2</v>
      </c>
      <c r="BL118" s="2">
        <v>0</v>
      </c>
      <c r="BM118" s="2">
        <v>0</v>
      </c>
      <c r="BN118" s="2">
        <v>0</v>
      </c>
      <c r="BO118" s="2">
        <v>0</v>
      </c>
      <c r="BP118" s="3">
        <v>0</v>
      </c>
      <c r="BQ118" s="3">
        <v>0</v>
      </c>
      <c r="BR118" s="3">
        <v>1</v>
      </c>
      <c r="BS118" s="67">
        <v>0</v>
      </c>
      <c r="BT118" s="3">
        <v>1</v>
      </c>
      <c r="BU118" s="3">
        <v>0</v>
      </c>
      <c r="BV118" s="2">
        <v>0</v>
      </c>
      <c r="BW118" s="2">
        <v>2</v>
      </c>
      <c r="BX118" s="2">
        <v>0</v>
      </c>
      <c r="BY118" s="2">
        <v>0</v>
      </c>
      <c r="BZ118" s="2">
        <v>1</v>
      </c>
      <c r="CA118" s="2">
        <v>0</v>
      </c>
      <c r="CB118" s="2">
        <v>1</v>
      </c>
      <c r="CC118" s="33">
        <v>0</v>
      </c>
      <c r="CD118" s="41">
        <v>0</v>
      </c>
      <c r="CE118" s="2">
        <v>0</v>
      </c>
      <c r="CF118" s="33">
        <v>1</v>
      </c>
      <c r="CG118" s="4">
        <f t="shared" si="19"/>
        <v>43</v>
      </c>
      <c r="CH118" s="5" t="s">
        <v>131</v>
      </c>
      <c r="CI118" s="68">
        <f t="shared" si="13"/>
        <v>4</v>
      </c>
      <c r="CJ118" s="2" cm="1">
        <f t="array" ref="CJ118">MIN(IF(B118:CF118&gt;0,B118:CF118))</f>
        <v>1</v>
      </c>
      <c r="CK118" s="68">
        <f t="shared" si="14"/>
        <v>24</v>
      </c>
      <c r="CL118" s="68" cm="1">
        <f t="array" ref="CL118">LOOKUP(2,1/(B118:CF118&lt;&gt;0),B$1:CF$1)</f>
        <v>2022</v>
      </c>
      <c r="CM118" s="52">
        <f t="shared" si="15"/>
        <v>0.51807228915662651</v>
      </c>
      <c r="CN118" s="69">
        <f t="shared" si="16"/>
        <v>2</v>
      </c>
      <c r="CO118" s="2">
        <f t="shared" si="17"/>
        <v>0</v>
      </c>
      <c r="CP118" s="69">
        <f t="shared" si="18"/>
        <v>0.5</v>
      </c>
      <c r="CQ118" s="1"/>
    </row>
    <row r="119" spans="1:95" ht="14" thickBot="1" x14ac:dyDescent="0.2">
      <c r="A119" s="11" t="s">
        <v>130</v>
      </c>
      <c r="B119" s="10">
        <v>3</v>
      </c>
      <c r="C119" s="2">
        <v>75</v>
      </c>
      <c r="D119" s="2">
        <v>21</v>
      </c>
      <c r="E119" s="2">
        <v>24</v>
      </c>
      <c r="F119" s="2">
        <v>29</v>
      </c>
      <c r="G119" s="2">
        <v>105</v>
      </c>
      <c r="H119" s="2">
        <v>128</v>
      </c>
      <c r="I119" s="2">
        <v>20</v>
      </c>
      <c r="J119" s="2">
        <v>145</v>
      </c>
      <c r="K119" s="33">
        <v>163</v>
      </c>
      <c r="L119" s="2">
        <v>38</v>
      </c>
      <c r="M119" s="2">
        <v>118</v>
      </c>
      <c r="N119" s="2">
        <v>268</v>
      </c>
      <c r="O119" s="2">
        <v>161</v>
      </c>
      <c r="P119" s="2">
        <v>98</v>
      </c>
      <c r="Q119" s="2">
        <v>281</v>
      </c>
      <c r="R119" s="2">
        <v>135</v>
      </c>
      <c r="S119" s="2">
        <v>58</v>
      </c>
      <c r="T119" s="2">
        <v>119</v>
      </c>
      <c r="U119" s="33">
        <v>218</v>
      </c>
      <c r="V119" s="2">
        <v>196</v>
      </c>
      <c r="W119" s="2">
        <v>274</v>
      </c>
      <c r="X119" s="2">
        <v>122</v>
      </c>
      <c r="Y119" s="2">
        <v>370</v>
      </c>
      <c r="Z119" s="2">
        <v>161</v>
      </c>
      <c r="AA119" s="2">
        <v>234</v>
      </c>
      <c r="AB119" s="2">
        <v>117</v>
      </c>
      <c r="AC119" s="2">
        <v>336</v>
      </c>
      <c r="AD119" s="2">
        <v>214</v>
      </c>
      <c r="AE119" s="33">
        <v>432</v>
      </c>
      <c r="AF119" s="2">
        <v>193</v>
      </c>
      <c r="AG119" s="2">
        <v>126</v>
      </c>
      <c r="AH119" s="2">
        <v>198</v>
      </c>
      <c r="AI119" s="2">
        <v>83</v>
      </c>
      <c r="AJ119" s="2">
        <v>212</v>
      </c>
      <c r="AK119" s="2">
        <v>420</v>
      </c>
      <c r="AL119" s="2">
        <v>231</v>
      </c>
      <c r="AM119" s="2">
        <v>326</v>
      </c>
      <c r="AN119" s="2">
        <v>26</v>
      </c>
      <c r="AO119" s="33">
        <v>110</v>
      </c>
      <c r="AP119" s="2">
        <v>250</v>
      </c>
      <c r="AQ119" s="2">
        <v>505</v>
      </c>
      <c r="AR119" s="2">
        <v>493</v>
      </c>
      <c r="AS119" s="2">
        <v>164</v>
      </c>
      <c r="AT119" s="2">
        <v>206</v>
      </c>
      <c r="AU119" s="2">
        <v>354</v>
      </c>
      <c r="AV119" s="2">
        <v>77</v>
      </c>
      <c r="AW119" s="2">
        <v>437</v>
      </c>
      <c r="AX119" s="2">
        <v>155</v>
      </c>
      <c r="AY119" s="33">
        <v>283</v>
      </c>
      <c r="AZ119" s="2">
        <v>88</v>
      </c>
      <c r="BA119" s="2">
        <v>115</v>
      </c>
      <c r="BB119" s="2">
        <v>164</v>
      </c>
      <c r="BC119" s="2">
        <v>339</v>
      </c>
      <c r="BD119" s="2">
        <v>289</v>
      </c>
      <c r="BE119" s="2">
        <v>192</v>
      </c>
      <c r="BF119" s="2">
        <v>203</v>
      </c>
      <c r="BG119" s="2">
        <v>286</v>
      </c>
      <c r="BH119" s="2">
        <v>632</v>
      </c>
      <c r="BI119" s="33">
        <v>230</v>
      </c>
      <c r="BJ119" s="2">
        <v>71</v>
      </c>
      <c r="BK119" s="2">
        <v>101</v>
      </c>
      <c r="BL119" s="2">
        <v>106</v>
      </c>
      <c r="BM119" s="2">
        <v>90</v>
      </c>
      <c r="BN119" s="2">
        <v>69</v>
      </c>
      <c r="BO119" s="2">
        <v>104</v>
      </c>
      <c r="BP119" s="3">
        <v>74</v>
      </c>
      <c r="BQ119" s="3">
        <v>92</v>
      </c>
      <c r="BR119" s="3">
        <v>88</v>
      </c>
      <c r="BS119" s="67">
        <v>90</v>
      </c>
      <c r="BT119" s="3">
        <v>108</v>
      </c>
      <c r="BU119" s="3">
        <v>136</v>
      </c>
      <c r="BV119" s="3">
        <v>63</v>
      </c>
      <c r="BW119" s="2">
        <v>105</v>
      </c>
      <c r="BX119" s="2">
        <v>42</v>
      </c>
      <c r="BY119" s="2">
        <v>116</v>
      </c>
      <c r="BZ119" s="2">
        <v>51</v>
      </c>
      <c r="CA119" s="2">
        <v>54</v>
      </c>
      <c r="CB119" s="2">
        <v>103</v>
      </c>
      <c r="CC119" s="33">
        <v>9</v>
      </c>
      <c r="CD119" s="41">
        <v>46</v>
      </c>
      <c r="CE119" s="2">
        <v>21</v>
      </c>
      <c r="CF119" s="33">
        <v>46</v>
      </c>
      <c r="CG119" s="4">
        <f t="shared" si="19"/>
        <v>13835</v>
      </c>
      <c r="CH119" s="5" t="s">
        <v>130</v>
      </c>
      <c r="CI119" s="68">
        <f t="shared" si="13"/>
        <v>632</v>
      </c>
      <c r="CJ119" s="2" cm="1">
        <f t="array" ref="CJ119">MIN(IF(B119:CF119&gt;0,B119:CF119))</f>
        <v>3</v>
      </c>
      <c r="CK119" s="68">
        <f t="shared" si="14"/>
        <v>83</v>
      </c>
      <c r="CL119" s="68" cm="1">
        <f t="array" ref="CL119">LOOKUP(2,1/(B119:CF119&lt;&gt;0),B$1:CF$1)</f>
        <v>2022</v>
      </c>
      <c r="CM119" s="52">
        <f t="shared" si="15"/>
        <v>166.68674698795181</v>
      </c>
      <c r="CN119" s="69">
        <f t="shared" si="16"/>
        <v>116</v>
      </c>
      <c r="CO119" s="2">
        <f t="shared" si="17"/>
        <v>9</v>
      </c>
      <c r="CP119" s="69">
        <f t="shared" si="18"/>
        <v>59.3</v>
      </c>
      <c r="CQ119" s="1"/>
    </row>
    <row r="120" spans="1:95" ht="14" thickBot="1" x14ac:dyDescent="0.2">
      <c r="A120" s="11" t="s">
        <v>22</v>
      </c>
      <c r="B120" s="65">
        <v>0</v>
      </c>
      <c r="C120" s="65">
        <v>0</v>
      </c>
      <c r="D120" s="65">
        <v>0</v>
      </c>
      <c r="E120" s="65">
        <v>0</v>
      </c>
      <c r="F120" s="65">
        <v>0</v>
      </c>
      <c r="G120" s="65">
        <v>0</v>
      </c>
      <c r="H120" s="65">
        <v>0</v>
      </c>
      <c r="I120" s="65">
        <v>0</v>
      </c>
      <c r="J120" s="65">
        <v>0</v>
      </c>
      <c r="K120" s="66">
        <v>0</v>
      </c>
      <c r="L120" s="65">
        <v>0</v>
      </c>
      <c r="M120" s="65">
        <v>0</v>
      </c>
      <c r="N120" s="65">
        <v>0</v>
      </c>
      <c r="O120" s="65">
        <v>0</v>
      </c>
      <c r="P120" s="65">
        <v>0</v>
      </c>
      <c r="Q120" s="65">
        <v>0</v>
      </c>
      <c r="R120" s="65">
        <v>0</v>
      </c>
      <c r="S120" s="65">
        <v>0</v>
      </c>
      <c r="T120" s="65">
        <v>0</v>
      </c>
      <c r="U120" s="66">
        <v>0</v>
      </c>
      <c r="V120" s="65">
        <v>0</v>
      </c>
      <c r="W120" s="65">
        <v>0</v>
      </c>
      <c r="X120" s="65">
        <v>0</v>
      </c>
      <c r="Y120" s="65">
        <v>0</v>
      </c>
      <c r="Z120" s="65">
        <v>0</v>
      </c>
      <c r="AA120" s="65">
        <v>0</v>
      </c>
      <c r="AB120" s="65">
        <v>0</v>
      </c>
      <c r="AC120" s="65">
        <v>0</v>
      </c>
      <c r="AD120" s="65">
        <v>0</v>
      </c>
      <c r="AE120" s="66">
        <v>0</v>
      </c>
      <c r="AF120" s="10">
        <v>4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33">
        <v>0</v>
      </c>
      <c r="AP120" s="2">
        <v>0</v>
      </c>
      <c r="AQ120" s="2">
        <v>3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33">
        <v>0</v>
      </c>
      <c r="AZ120" s="2">
        <v>0</v>
      </c>
      <c r="BA120" s="2">
        <v>0</v>
      </c>
      <c r="BB120" s="2">
        <v>1</v>
      </c>
      <c r="BC120" s="2">
        <v>0</v>
      </c>
      <c r="BD120" s="2">
        <v>0</v>
      </c>
      <c r="BE120" s="2">
        <v>0</v>
      </c>
      <c r="BF120" s="2">
        <v>3</v>
      </c>
      <c r="BG120" s="2">
        <v>0</v>
      </c>
      <c r="BH120" s="2">
        <v>0</v>
      </c>
      <c r="BI120" s="33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3</v>
      </c>
      <c r="BP120" s="3">
        <v>0</v>
      </c>
      <c r="BQ120" s="3">
        <v>4</v>
      </c>
      <c r="BR120" s="3">
        <v>3</v>
      </c>
      <c r="BS120" s="67">
        <v>0</v>
      </c>
      <c r="BT120" s="3">
        <v>8</v>
      </c>
      <c r="BU120" s="3">
        <v>4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33">
        <v>0</v>
      </c>
      <c r="CD120" s="41" t="s">
        <v>24</v>
      </c>
      <c r="CE120" s="2">
        <v>0</v>
      </c>
      <c r="CF120" s="33">
        <v>0</v>
      </c>
      <c r="CG120" s="4">
        <f t="shared" si="19"/>
        <v>33</v>
      </c>
      <c r="CH120" s="5" t="s">
        <v>22</v>
      </c>
      <c r="CI120" s="68">
        <f t="shared" si="13"/>
        <v>8</v>
      </c>
      <c r="CJ120" s="2" cm="1">
        <f t="array" ref="CJ120">MIN(IF(B120:CF120&gt;0,B120:CF120))</f>
        <v>1</v>
      </c>
      <c r="CK120" s="68">
        <f t="shared" si="14"/>
        <v>9</v>
      </c>
      <c r="CL120" s="68" cm="1">
        <f t="array" ref="CL120">LOOKUP(2,1/(B120:CF120&lt;&gt;0),B$1:CF$1)</f>
        <v>2020</v>
      </c>
      <c r="CM120" s="52">
        <f t="shared" si="15"/>
        <v>0.40243902439024393</v>
      </c>
      <c r="CN120" s="69">
        <f t="shared" si="16"/>
        <v>0</v>
      </c>
      <c r="CO120" s="2">
        <f t="shared" si="17"/>
        <v>0</v>
      </c>
      <c r="CP120" s="69">
        <f t="shared" si="18"/>
        <v>0</v>
      </c>
      <c r="CQ120" s="1"/>
    </row>
    <row r="121" spans="1:95" ht="14" thickBot="1" x14ac:dyDescent="0.2">
      <c r="A121" s="11" t="s">
        <v>31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6">
        <v>0</v>
      </c>
      <c r="L121" s="65">
        <v>0</v>
      </c>
      <c r="M121" s="65">
        <v>0</v>
      </c>
      <c r="N121" s="65">
        <v>0</v>
      </c>
      <c r="O121" s="65">
        <v>0</v>
      </c>
      <c r="P121" s="65">
        <v>0</v>
      </c>
      <c r="Q121" s="65">
        <v>0</v>
      </c>
      <c r="R121" s="65">
        <v>0</v>
      </c>
      <c r="S121" s="65">
        <v>0</v>
      </c>
      <c r="T121" s="65">
        <v>0</v>
      </c>
      <c r="U121" s="66">
        <v>0</v>
      </c>
      <c r="V121" s="10">
        <v>1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33">
        <v>0</v>
      </c>
      <c r="AF121" s="2">
        <v>1</v>
      </c>
      <c r="AG121" s="2">
        <v>1</v>
      </c>
      <c r="AH121" s="2">
        <v>0</v>
      </c>
      <c r="AI121" s="2">
        <v>0</v>
      </c>
      <c r="AJ121" s="2">
        <v>0</v>
      </c>
      <c r="AK121" s="2">
        <v>0</v>
      </c>
      <c r="AL121" s="2">
        <v>3</v>
      </c>
      <c r="AM121" s="2">
        <v>0</v>
      </c>
      <c r="AN121" s="2">
        <v>0</v>
      </c>
      <c r="AO121" s="33">
        <v>10</v>
      </c>
      <c r="AP121" s="2">
        <v>22</v>
      </c>
      <c r="AQ121" s="2">
        <v>1</v>
      </c>
      <c r="AR121" s="2">
        <v>22</v>
      </c>
      <c r="AS121" s="2">
        <v>20</v>
      </c>
      <c r="AT121" s="2">
        <v>11</v>
      </c>
      <c r="AU121" s="2">
        <v>8</v>
      </c>
      <c r="AV121" s="2">
        <v>4</v>
      </c>
      <c r="AW121" s="2">
        <v>5</v>
      </c>
      <c r="AX121" s="2">
        <v>1</v>
      </c>
      <c r="AY121" s="33">
        <v>1</v>
      </c>
      <c r="AZ121" s="2">
        <v>0</v>
      </c>
      <c r="BA121" s="2">
        <v>2</v>
      </c>
      <c r="BB121" s="2">
        <v>4</v>
      </c>
      <c r="BC121" s="2">
        <v>0</v>
      </c>
      <c r="BD121" s="2">
        <v>15</v>
      </c>
      <c r="BE121" s="2">
        <v>0</v>
      </c>
      <c r="BF121" s="2">
        <v>1</v>
      </c>
      <c r="BG121" s="2">
        <v>7</v>
      </c>
      <c r="BH121" s="2">
        <v>5</v>
      </c>
      <c r="BI121" s="33">
        <v>3</v>
      </c>
      <c r="BJ121" s="2">
        <v>2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3">
        <v>0</v>
      </c>
      <c r="BQ121" s="3">
        <v>1</v>
      </c>
      <c r="BR121" s="3">
        <v>0</v>
      </c>
      <c r="BS121" s="67">
        <v>0</v>
      </c>
      <c r="BT121" s="3">
        <v>1</v>
      </c>
      <c r="BU121" s="3">
        <v>0</v>
      </c>
      <c r="BV121" s="3">
        <v>1</v>
      </c>
      <c r="BW121" s="2">
        <v>0</v>
      </c>
      <c r="BX121" s="2">
        <v>2</v>
      </c>
      <c r="BY121" s="2">
        <v>1</v>
      </c>
      <c r="BZ121" s="2">
        <v>0</v>
      </c>
      <c r="CA121" s="2">
        <v>0</v>
      </c>
      <c r="CB121" s="2">
        <v>15</v>
      </c>
      <c r="CC121" s="33">
        <v>5</v>
      </c>
      <c r="CD121" s="41">
        <v>1</v>
      </c>
      <c r="CE121" s="2">
        <v>5</v>
      </c>
      <c r="CF121" s="33">
        <v>0</v>
      </c>
      <c r="CG121" s="4">
        <f t="shared" si="19"/>
        <v>182</v>
      </c>
      <c r="CH121" s="5" t="s">
        <v>31</v>
      </c>
      <c r="CI121" s="68">
        <f t="shared" si="13"/>
        <v>22</v>
      </c>
      <c r="CJ121" s="2" cm="1">
        <f t="array" ref="CJ121">MIN(IF(B121:CF121&gt;0,B121:CF121))</f>
        <v>1</v>
      </c>
      <c r="CK121" s="68">
        <f t="shared" si="14"/>
        <v>32</v>
      </c>
      <c r="CL121" s="68" cm="1">
        <f t="array" ref="CL121">LOOKUP(2,1/(B121:CF121&lt;&gt;0),B$1:CF$1)</f>
        <v>2021</v>
      </c>
      <c r="CM121" s="52">
        <f t="shared" si="15"/>
        <v>2.1927710843373496</v>
      </c>
      <c r="CN121" s="69">
        <f t="shared" si="16"/>
        <v>15</v>
      </c>
      <c r="CO121" s="2">
        <f t="shared" si="17"/>
        <v>0</v>
      </c>
      <c r="CP121" s="69">
        <f t="shared" si="18"/>
        <v>2.9</v>
      </c>
      <c r="CQ121" s="1"/>
    </row>
    <row r="122" spans="1:95" ht="14" thickBot="1" x14ac:dyDescent="0.2">
      <c r="A122" s="11" t="s">
        <v>102</v>
      </c>
      <c r="B122" s="65">
        <v>0</v>
      </c>
      <c r="C122" s="65">
        <v>0</v>
      </c>
      <c r="D122" s="65">
        <v>0</v>
      </c>
      <c r="E122" s="65">
        <v>0</v>
      </c>
      <c r="F122" s="65">
        <v>0</v>
      </c>
      <c r="G122" s="65">
        <v>0</v>
      </c>
      <c r="H122" s="65">
        <v>0</v>
      </c>
      <c r="I122" s="65">
        <v>0</v>
      </c>
      <c r="J122" s="65">
        <v>0</v>
      </c>
      <c r="K122" s="66">
        <v>0</v>
      </c>
      <c r="L122" s="65">
        <v>0</v>
      </c>
      <c r="M122" s="65">
        <v>0</v>
      </c>
      <c r="N122" s="65">
        <v>0</v>
      </c>
      <c r="O122" s="65">
        <v>0</v>
      </c>
      <c r="P122" s="65">
        <v>0</v>
      </c>
      <c r="Q122" s="65">
        <v>0</v>
      </c>
      <c r="R122" s="65">
        <v>0</v>
      </c>
      <c r="S122" s="65">
        <v>0</v>
      </c>
      <c r="T122" s="65">
        <v>0</v>
      </c>
      <c r="U122" s="66">
        <v>0</v>
      </c>
      <c r="V122" s="65">
        <v>0</v>
      </c>
      <c r="W122" s="7">
        <v>1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1</v>
      </c>
      <c r="AD122" s="2">
        <v>0</v>
      </c>
      <c r="AE122" s="33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33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1</v>
      </c>
      <c r="AW122" s="2">
        <v>0</v>
      </c>
      <c r="AX122" s="2">
        <v>0</v>
      </c>
      <c r="AY122" s="33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33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3">
        <v>0</v>
      </c>
      <c r="BQ122" s="3">
        <v>0</v>
      </c>
      <c r="BR122" s="3">
        <v>0</v>
      </c>
      <c r="BS122" s="67">
        <v>0</v>
      </c>
      <c r="BT122" s="3">
        <v>0</v>
      </c>
      <c r="BU122" s="3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33">
        <v>0</v>
      </c>
      <c r="CD122" s="41">
        <v>0</v>
      </c>
      <c r="CE122" s="2">
        <v>0</v>
      </c>
      <c r="CF122" s="33">
        <v>0</v>
      </c>
      <c r="CG122" s="4">
        <f t="shared" si="19"/>
        <v>3</v>
      </c>
      <c r="CH122" s="5" t="s">
        <v>102</v>
      </c>
      <c r="CI122" s="68">
        <f t="shared" si="13"/>
        <v>1</v>
      </c>
      <c r="CJ122" s="2" cm="1">
        <f t="array" ref="CJ122">MIN(IF(B122:CF122&gt;0,B122:CF122))</f>
        <v>1</v>
      </c>
      <c r="CK122" s="68">
        <f t="shared" si="14"/>
        <v>3</v>
      </c>
      <c r="CL122" s="68" cm="1">
        <f t="array" ref="CL122">LOOKUP(2,1/(B122:CF122&lt;&gt;0),B$1:CF$1)</f>
        <v>1986</v>
      </c>
      <c r="CM122" s="52">
        <f t="shared" si="15"/>
        <v>3.614457831325301E-2</v>
      </c>
      <c r="CN122" s="69">
        <f t="shared" si="16"/>
        <v>0</v>
      </c>
      <c r="CO122" s="2">
        <f t="shared" si="17"/>
        <v>0</v>
      </c>
      <c r="CP122" s="69">
        <f t="shared" si="18"/>
        <v>0</v>
      </c>
      <c r="CQ122" s="1"/>
    </row>
    <row r="123" spans="1:95" ht="14" thickBot="1" x14ac:dyDescent="0.2">
      <c r="A123" s="11" t="s">
        <v>89</v>
      </c>
      <c r="B123" s="65">
        <v>0</v>
      </c>
      <c r="C123" s="65">
        <v>0</v>
      </c>
      <c r="D123" s="65">
        <v>0</v>
      </c>
      <c r="E123" s="65">
        <v>0</v>
      </c>
      <c r="F123" s="65">
        <v>0</v>
      </c>
      <c r="G123" s="65">
        <v>0</v>
      </c>
      <c r="H123" s="65">
        <v>0</v>
      </c>
      <c r="I123" s="65">
        <v>0</v>
      </c>
      <c r="J123" s="65">
        <v>0</v>
      </c>
      <c r="K123" s="66">
        <v>0</v>
      </c>
      <c r="L123" s="65">
        <v>0</v>
      </c>
      <c r="M123" s="65">
        <v>0</v>
      </c>
      <c r="N123" s="65">
        <v>0</v>
      </c>
      <c r="O123" s="65">
        <v>0</v>
      </c>
      <c r="P123" s="65">
        <v>0</v>
      </c>
      <c r="Q123" s="65">
        <v>0</v>
      </c>
      <c r="R123" s="65">
        <v>0</v>
      </c>
      <c r="S123" s="65">
        <v>0</v>
      </c>
      <c r="T123" s="65">
        <v>0</v>
      </c>
      <c r="U123" s="66">
        <v>0</v>
      </c>
      <c r="V123" s="65">
        <v>0</v>
      </c>
      <c r="W123" s="65">
        <v>0</v>
      </c>
      <c r="X123" s="65">
        <v>0</v>
      </c>
      <c r="Y123" s="65">
        <v>0</v>
      </c>
      <c r="Z123" s="65">
        <v>0</v>
      </c>
      <c r="AA123" s="65">
        <v>0</v>
      </c>
      <c r="AB123" s="65">
        <v>0</v>
      </c>
      <c r="AC123" s="65">
        <v>0</v>
      </c>
      <c r="AD123" s="7">
        <v>1</v>
      </c>
      <c r="AE123" s="33">
        <v>0</v>
      </c>
      <c r="AF123" s="2">
        <v>0</v>
      </c>
      <c r="AG123" s="2">
        <v>0</v>
      </c>
      <c r="AH123" s="2">
        <v>1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33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33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33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3">
        <v>0</v>
      </c>
      <c r="BQ123" s="3">
        <v>0</v>
      </c>
      <c r="BR123" s="3">
        <v>0</v>
      </c>
      <c r="BS123" s="67">
        <v>0</v>
      </c>
      <c r="BT123" s="3">
        <v>0</v>
      </c>
      <c r="BU123" s="3">
        <v>1</v>
      </c>
      <c r="BV123" s="2">
        <v>0</v>
      </c>
      <c r="BW123" s="2">
        <v>0</v>
      </c>
      <c r="BX123" s="2">
        <v>0</v>
      </c>
      <c r="BY123" s="2">
        <v>1</v>
      </c>
      <c r="BZ123" s="2">
        <v>0</v>
      </c>
      <c r="CA123" s="2">
        <v>1</v>
      </c>
      <c r="CB123" s="2">
        <v>0</v>
      </c>
      <c r="CC123" s="33">
        <v>0</v>
      </c>
      <c r="CD123" s="41">
        <v>1</v>
      </c>
      <c r="CE123" s="2">
        <v>0</v>
      </c>
      <c r="CF123" s="33">
        <v>0</v>
      </c>
      <c r="CG123" s="4">
        <f t="shared" si="19"/>
        <v>7</v>
      </c>
      <c r="CH123" s="5" t="s">
        <v>89</v>
      </c>
      <c r="CI123" s="68">
        <f t="shared" si="13"/>
        <v>1</v>
      </c>
      <c r="CJ123" s="2" cm="1">
        <f t="array" ref="CJ123">MIN(IF(B123:CF123&gt;0,B123:CF123))</f>
        <v>1</v>
      </c>
      <c r="CK123" s="68">
        <f t="shared" si="14"/>
        <v>7</v>
      </c>
      <c r="CL123" s="68" cm="1">
        <f t="array" ref="CL123">LOOKUP(2,1/(B123:CF123&lt;&gt;0),B$1:CF$1)</f>
        <v>2020</v>
      </c>
      <c r="CM123" s="52">
        <f t="shared" si="15"/>
        <v>8.4337349397590355E-2</v>
      </c>
      <c r="CN123" s="69">
        <f t="shared" si="16"/>
        <v>1</v>
      </c>
      <c r="CO123" s="2">
        <f t="shared" si="17"/>
        <v>0</v>
      </c>
      <c r="CP123" s="69">
        <f t="shared" si="18"/>
        <v>0.3</v>
      </c>
      <c r="CQ123" s="1"/>
    </row>
    <row r="124" spans="1:95" ht="14" thickBot="1" x14ac:dyDescent="0.2">
      <c r="A124" s="11" t="s">
        <v>33</v>
      </c>
      <c r="B124" s="10">
        <v>1</v>
      </c>
      <c r="C124" s="2">
        <v>0</v>
      </c>
      <c r="D124" s="2">
        <v>0</v>
      </c>
      <c r="E124" s="2">
        <v>0</v>
      </c>
      <c r="F124" s="2">
        <v>6</v>
      </c>
      <c r="G124" s="2">
        <v>0</v>
      </c>
      <c r="H124" s="2">
        <v>0</v>
      </c>
      <c r="I124" s="2">
        <v>0</v>
      </c>
      <c r="J124" s="2">
        <v>0</v>
      </c>
      <c r="K124" s="33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33">
        <v>0</v>
      </c>
      <c r="V124" s="2">
        <v>0</v>
      </c>
      <c r="W124" s="2">
        <v>0</v>
      </c>
      <c r="X124" s="2">
        <v>1</v>
      </c>
      <c r="Y124" s="2">
        <v>1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33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33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1</v>
      </c>
      <c r="AV124" s="2">
        <v>0</v>
      </c>
      <c r="AW124" s="2">
        <v>0</v>
      </c>
      <c r="AX124" s="2">
        <v>0</v>
      </c>
      <c r="AY124" s="33">
        <v>0</v>
      </c>
      <c r="AZ124" s="2">
        <v>0</v>
      </c>
      <c r="BA124" s="2">
        <v>1</v>
      </c>
      <c r="BB124" s="2">
        <v>0</v>
      </c>
      <c r="BC124" s="2">
        <v>1</v>
      </c>
      <c r="BD124" s="2">
        <v>1</v>
      </c>
      <c r="BE124" s="2">
        <v>0</v>
      </c>
      <c r="BF124" s="2">
        <v>0</v>
      </c>
      <c r="BG124" s="2">
        <v>0</v>
      </c>
      <c r="BH124" s="2">
        <v>1</v>
      </c>
      <c r="BI124" s="33">
        <v>3</v>
      </c>
      <c r="BJ124" s="2">
        <v>0</v>
      </c>
      <c r="BK124" s="2">
        <v>1</v>
      </c>
      <c r="BL124" s="2">
        <v>0</v>
      </c>
      <c r="BM124" s="2">
        <v>1</v>
      </c>
      <c r="BN124" s="2">
        <v>0</v>
      </c>
      <c r="BO124" s="2">
        <v>6</v>
      </c>
      <c r="BP124" s="3">
        <v>0</v>
      </c>
      <c r="BQ124" s="3">
        <v>0</v>
      </c>
      <c r="BR124" s="3">
        <v>0</v>
      </c>
      <c r="BS124" s="67">
        <v>0</v>
      </c>
      <c r="BT124" s="3">
        <v>0</v>
      </c>
      <c r="BU124" s="3">
        <v>1</v>
      </c>
      <c r="BV124" s="3">
        <v>2</v>
      </c>
      <c r="BW124" s="2">
        <v>0</v>
      </c>
      <c r="BX124" s="2">
        <v>0</v>
      </c>
      <c r="BY124" s="2">
        <v>1</v>
      </c>
      <c r="BZ124" s="2">
        <v>0</v>
      </c>
      <c r="CA124" s="2">
        <v>0</v>
      </c>
      <c r="CB124" s="2">
        <v>0</v>
      </c>
      <c r="CC124" s="33">
        <v>0</v>
      </c>
      <c r="CD124" s="41">
        <v>0</v>
      </c>
      <c r="CE124" s="2">
        <v>2</v>
      </c>
      <c r="CF124" s="33">
        <v>1</v>
      </c>
      <c r="CG124" s="4">
        <f t="shared" si="19"/>
        <v>32</v>
      </c>
      <c r="CH124" s="5" t="s">
        <v>33</v>
      </c>
      <c r="CI124" s="68">
        <f t="shared" si="13"/>
        <v>6</v>
      </c>
      <c r="CJ124" s="2" cm="1">
        <f t="array" ref="CJ124">MIN(IF(B124:CF124&gt;0,B124:CF124))</f>
        <v>1</v>
      </c>
      <c r="CK124" s="68">
        <f t="shared" si="14"/>
        <v>18</v>
      </c>
      <c r="CL124" s="68" cm="1">
        <f t="array" ref="CL124">LOOKUP(2,1/(B124:CF124&lt;&gt;0),B$1:CF$1)</f>
        <v>2022</v>
      </c>
      <c r="CM124" s="52">
        <f t="shared" si="15"/>
        <v>0.38554216867469882</v>
      </c>
      <c r="CN124" s="69">
        <f t="shared" si="16"/>
        <v>2</v>
      </c>
      <c r="CO124" s="2">
        <f t="shared" si="17"/>
        <v>0</v>
      </c>
      <c r="CP124" s="69">
        <f t="shared" si="18"/>
        <v>0.4</v>
      </c>
      <c r="CQ124" s="1"/>
    </row>
    <row r="125" spans="1:95" ht="14" thickBot="1" x14ac:dyDescent="0.2">
      <c r="A125" s="11" t="s">
        <v>95</v>
      </c>
      <c r="B125" s="10">
        <v>5</v>
      </c>
      <c r="C125" s="2">
        <v>6</v>
      </c>
      <c r="D125" s="2">
        <v>4</v>
      </c>
      <c r="E125" s="2">
        <v>0</v>
      </c>
      <c r="F125" s="2">
        <v>0</v>
      </c>
      <c r="G125" s="2">
        <v>4</v>
      </c>
      <c r="H125" s="2">
        <v>5</v>
      </c>
      <c r="I125" s="2">
        <v>2</v>
      </c>
      <c r="J125" s="2">
        <v>4</v>
      </c>
      <c r="K125" s="33">
        <v>12</v>
      </c>
      <c r="L125" s="2">
        <v>21</v>
      </c>
      <c r="M125" s="2">
        <v>12</v>
      </c>
      <c r="N125" s="2">
        <v>3</v>
      </c>
      <c r="O125" s="2">
        <v>5</v>
      </c>
      <c r="P125" s="2">
        <v>8</v>
      </c>
      <c r="Q125" s="2">
        <v>5</v>
      </c>
      <c r="R125" s="2">
        <v>3</v>
      </c>
      <c r="S125" s="2">
        <v>4</v>
      </c>
      <c r="T125" s="2">
        <v>16</v>
      </c>
      <c r="U125" s="33">
        <v>8</v>
      </c>
      <c r="V125" s="2">
        <v>5</v>
      </c>
      <c r="W125" s="2">
        <v>30</v>
      </c>
      <c r="X125" s="2">
        <v>5</v>
      </c>
      <c r="Y125" s="2">
        <v>28</v>
      </c>
      <c r="Z125" s="2">
        <v>21</v>
      </c>
      <c r="AA125" s="2">
        <v>11</v>
      </c>
      <c r="AB125" s="2">
        <v>8</v>
      </c>
      <c r="AC125" s="2">
        <v>69</v>
      </c>
      <c r="AD125" s="2">
        <v>1</v>
      </c>
      <c r="AE125" s="33">
        <v>18</v>
      </c>
      <c r="AF125" s="2">
        <v>7</v>
      </c>
      <c r="AG125" s="2">
        <v>11</v>
      </c>
      <c r="AH125" s="2">
        <v>11</v>
      </c>
      <c r="AI125" s="2">
        <v>7</v>
      </c>
      <c r="AJ125" s="2">
        <v>29</v>
      </c>
      <c r="AK125" s="2">
        <v>17</v>
      </c>
      <c r="AL125" s="2">
        <v>8</v>
      </c>
      <c r="AM125" s="2">
        <v>15</v>
      </c>
      <c r="AN125" s="2">
        <v>9</v>
      </c>
      <c r="AO125" s="33">
        <v>24</v>
      </c>
      <c r="AP125" s="2">
        <v>25</v>
      </c>
      <c r="AQ125" s="2">
        <v>26</v>
      </c>
      <c r="AR125" s="2">
        <v>55</v>
      </c>
      <c r="AS125" s="2">
        <v>28</v>
      </c>
      <c r="AT125" s="2">
        <v>67</v>
      </c>
      <c r="AU125" s="2">
        <v>41</v>
      </c>
      <c r="AV125" s="2">
        <v>77</v>
      </c>
      <c r="AW125" s="2">
        <v>38</v>
      </c>
      <c r="AX125" s="2">
        <v>42</v>
      </c>
      <c r="AY125" s="33">
        <v>69</v>
      </c>
      <c r="AZ125" s="2">
        <v>31</v>
      </c>
      <c r="BA125" s="2">
        <v>78</v>
      </c>
      <c r="BB125" s="2">
        <v>91</v>
      </c>
      <c r="BC125" s="2">
        <v>49</v>
      </c>
      <c r="BD125" s="2">
        <v>116</v>
      </c>
      <c r="BE125" s="2">
        <v>34</v>
      </c>
      <c r="BF125" s="2">
        <v>100</v>
      </c>
      <c r="BG125" s="2">
        <v>46</v>
      </c>
      <c r="BH125" s="2">
        <v>71</v>
      </c>
      <c r="BI125" s="33">
        <v>96</v>
      </c>
      <c r="BJ125" s="2">
        <v>44</v>
      </c>
      <c r="BK125" s="2">
        <v>50</v>
      </c>
      <c r="BL125" s="2">
        <v>39</v>
      </c>
      <c r="BM125" s="2">
        <v>27</v>
      </c>
      <c r="BN125" s="2">
        <v>29</v>
      </c>
      <c r="BO125" s="2">
        <v>87</v>
      </c>
      <c r="BP125" s="3">
        <v>51</v>
      </c>
      <c r="BQ125" s="3">
        <v>30</v>
      </c>
      <c r="BR125" s="3">
        <v>32</v>
      </c>
      <c r="BS125" s="67">
        <v>7</v>
      </c>
      <c r="BT125" s="3">
        <v>22</v>
      </c>
      <c r="BU125" s="3">
        <v>24</v>
      </c>
      <c r="BV125" s="3">
        <v>40</v>
      </c>
      <c r="BW125" s="2">
        <v>67</v>
      </c>
      <c r="BX125" s="2">
        <v>47</v>
      </c>
      <c r="BY125" s="2">
        <v>36</v>
      </c>
      <c r="BZ125" s="2">
        <v>23</v>
      </c>
      <c r="CA125" s="2">
        <v>65</v>
      </c>
      <c r="CB125" s="2">
        <v>46</v>
      </c>
      <c r="CC125" s="33">
        <v>48</v>
      </c>
      <c r="CD125" s="41">
        <v>43</v>
      </c>
      <c r="CE125" s="2">
        <v>28</v>
      </c>
      <c r="CF125" s="33">
        <v>34</v>
      </c>
      <c r="CG125" s="4">
        <f t="shared" si="19"/>
        <v>2560</v>
      </c>
      <c r="CH125" s="5" t="s">
        <v>95</v>
      </c>
      <c r="CI125" s="68">
        <f t="shared" si="13"/>
        <v>116</v>
      </c>
      <c r="CJ125" s="2" cm="1">
        <f t="array" ref="CJ125">MIN(IF(B125:CF125&gt;0,B125:CF125))</f>
        <v>1</v>
      </c>
      <c r="CK125" s="68">
        <f t="shared" si="14"/>
        <v>81</v>
      </c>
      <c r="CL125" s="68" cm="1">
        <f t="array" ref="CL125">LOOKUP(2,1/(B125:CF125&lt;&gt;0),B$1:CF$1)</f>
        <v>2022</v>
      </c>
      <c r="CM125" s="52">
        <f t="shared" si="15"/>
        <v>30.843373493975903</v>
      </c>
      <c r="CN125" s="69">
        <f t="shared" si="16"/>
        <v>67</v>
      </c>
      <c r="CO125" s="2">
        <f t="shared" si="17"/>
        <v>23</v>
      </c>
      <c r="CP125" s="69">
        <f t="shared" si="18"/>
        <v>43.7</v>
      </c>
      <c r="CQ125" s="1"/>
    </row>
    <row r="126" spans="1:95" ht="14" thickBot="1" x14ac:dyDescent="0.2">
      <c r="A126" s="11" t="s">
        <v>98</v>
      </c>
      <c r="B126" s="65">
        <v>0</v>
      </c>
      <c r="C126" s="65">
        <v>0</v>
      </c>
      <c r="D126" s="65">
        <v>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  <c r="J126" s="65">
        <v>0</v>
      </c>
      <c r="K126" s="66">
        <v>0</v>
      </c>
      <c r="L126" s="10">
        <v>4</v>
      </c>
      <c r="M126" s="2">
        <v>1</v>
      </c>
      <c r="N126" s="2">
        <v>0</v>
      </c>
      <c r="O126" s="2">
        <v>3</v>
      </c>
      <c r="P126" s="2">
        <v>1</v>
      </c>
      <c r="Q126" s="2">
        <v>0</v>
      </c>
      <c r="R126" s="2">
        <v>0</v>
      </c>
      <c r="S126" s="2">
        <v>0</v>
      </c>
      <c r="T126" s="2">
        <v>0</v>
      </c>
      <c r="U126" s="33">
        <v>0</v>
      </c>
      <c r="V126" s="2">
        <v>0</v>
      </c>
      <c r="W126" s="2">
        <v>0</v>
      </c>
      <c r="X126" s="2">
        <v>0</v>
      </c>
      <c r="Y126" s="2">
        <v>1</v>
      </c>
      <c r="Z126" s="2">
        <v>0</v>
      </c>
      <c r="AA126" s="2">
        <v>1</v>
      </c>
      <c r="AB126" s="2">
        <v>0</v>
      </c>
      <c r="AC126" s="2">
        <v>2</v>
      </c>
      <c r="AD126" s="2">
        <v>0</v>
      </c>
      <c r="AE126" s="33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1</v>
      </c>
      <c r="AK126" s="2">
        <v>0</v>
      </c>
      <c r="AL126" s="2">
        <v>0</v>
      </c>
      <c r="AM126" s="2">
        <v>0</v>
      </c>
      <c r="AN126" s="2">
        <v>1</v>
      </c>
      <c r="AO126" s="33">
        <v>2</v>
      </c>
      <c r="AP126" s="2">
        <v>1</v>
      </c>
      <c r="AQ126" s="2">
        <v>3</v>
      </c>
      <c r="AR126" s="2">
        <v>0</v>
      </c>
      <c r="AS126" s="2">
        <v>0</v>
      </c>
      <c r="AT126" s="2">
        <v>2</v>
      </c>
      <c r="AU126" s="2">
        <v>6</v>
      </c>
      <c r="AV126" s="2">
        <v>4</v>
      </c>
      <c r="AW126" s="2">
        <v>7</v>
      </c>
      <c r="AX126" s="2">
        <v>8</v>
      </c>
      <c r="AY126" s="33">
        <v>3</v>
      </c>
      <c r="AZ126" s="2">
        <v>4</v>
      </c>
      <c r="BA126" s="2">
        <v>16</v>
      </c>
      <c r="BB126" s="2">
        <v>12</v>
      </c>
      <c r="BC126" s="2">
        <v>10</v>
      </c>
      <c r="BD126" s="2">
        <v>10</v>
      </c>
      <c r="BE126" s="2">
        <v>6</v>
      </c>
      <c r="BF126" s="2">
        <v>2</v>
      </c>
      <c r="BG126" s="2">
        <v>16</v>
      </c>
      <c r="BH126" s="2">
        <v>4</v>
      </c>
      <c r="BI126" s="33">
        <v>12</v>
      </c>
      <c r="BJ126" s="2">
        <v>2</v>
      </c>
      <c r="BK126" s="2">
        <v>7</v>
      </c>
      <c r="BL126" s="2">
        <v>2</v>
      </c>
      <c r="BM126" s="2">
        <v>4</v>
      </c>
      <c r="BN126" s="2">
        <v>3</v>
      </c>
      <c r="BO126" s="2">
        <v>1</v>
      </c>
      <c r="BP126" s="3">
        <v>3</v>
      </c>
      <c r="BQ126" s="3">
        <v>1</v>
      </c>
      <c r="BR126" s="3">
        <v>3</v>
      </c>
      <c r="BS126" s="67">
        <v>0</v>
      </c>
      <c r="BT126" s="3">
        <v>6</v>
      </c>
      <c r="BU126" s="3">
        <v>2</v>
      </c>
      <c r="BV126" s="3">
        <v>4</v>
      </c>
      <c r="BW126" s="2">
        <v>14</v>
      </c>
      <c r="BX126" s="2">
        <v>5</v>
      </c>
      <c r="BY126" s="2">
        <v>0</v>
      </c>
      <c r="BZ126" s="2">
        <v>2</v>
      </c>
      <c r="CA126" s="2">
        <v>1</v>
      </c>
      <c r="CB126" s="2">
        <v>3</v>
      </c>
      <c r="CC126" s="33">
        <v>0</v>
      </c>
      <c r="CD126" s="41">
        <v>1</v>
      </c>
      <c r="CE126" s="2">
        <v>3</v>
      </c>
      <c r="CF126" s="33">
        <v>0</v>
      </c>
      <c r="CG126" s="4">
        <f t="shared" si="19"/>
        <v>210</v>
      </c>
      <c r="CH126" s="5" t="s">
        <v>98</v>
      </c>
      <c r="CI126" s="68">
        <f t="shared" si="13"/>
        <v>16</v>
      </c>
      <c r="CJ126" s="2" cm="1">
        <f t="array" ref="CJ126">MIN(IF(B126:CF126&gt;0,B126:CF126))</f>
        <v>1</v>
      </c>
      <c r="CK126" s="68">
        <f t="shared" si="14"/>
        <v>47</v>
      </c>
      <c r="CL126" s="68" cm="1">
        <f t="array" ref="CL126">LOOKUP(2,1/(B126:CF126&lt;&gt;0),B$1:CF$1)</f>
        <v>2021</v>
      </c>
      <c r="CM126" s="52">
        <f t="shared" si="15"/>
        <v>2.5301204819277108</v>
      </c>
      <c r="CN126" s="69">
        <f t="shared" si="16"/>
        <v>14</v>
      </c>
      <c r="CO126" s="2">
        <f t="shared" si="17"/>
        <v>0</v>
      </c>
      <c r="CP126" s="69">
        <f t="shared" si="18"/>
        <v>2.9</v>
      </c>
      <c r="CQ126" s="1"/>
    </row>
    <row r="127" spans="1:95" ht="14" thickBot="1" x14ac:dyDescent="0.2">
      <c r="A127" s="11" t="s">
        <v>168</v>
      </c>
      <c r="B127" s="65">
        <v>0</v>
      </c>
      <c r="C127" s="65">
        <v>0</v>
      </c>
      <c r="D127" s="65">
        <v>0</v>
      </c>
      <c r="E127" s="65">
        <v>0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6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5">
        <v>0</v>
      </c>
      <c r="R127" s="65">
        <v>0</v>
      </c>
      <c r="S127" s="65">
        <v>0</v>
      </c>
      <c r="T127" s="65">
        <v>0</v>
      </c>
      <c r="U127" s="66">
        <v>0</v>
      </c>
      <c r="V127" s="65">
        <v>0</v>
      </c>
      <c r="W127" s="65">
        <v>0</v>
      </c>
      <c r="X127" s="65">
        <v>0</v>
      </c>
      <c r="Y127" s="65">
        <v>0</v>
      </c>
      <c r="Z127" s="65">
        <v>0</v>
      </c>
      <c r="AA127" s="65">
        <v>0</v>
      </c>
      <c r="AB127" s="65">
        <v>0</v>
      </c>
      <c r="AC127" s="65">
        <v>0</v>
      </c>
      <c r="AD127" s="65">
        <v>0</v>
      </c>
      <c r="AE127" s="66">
        <v>0</v>
      </c>
      <c r="AF127" s="65">
        <v>0</v>
      </c>
      <c r="AG127" s="65">
        <v>0</v>
      </c>
      <c r="AH127" s="65">
        <v>0</v>
      </c>
      <c r="AI127" s="65">
        <v>0</v>
      </c>
      <c r="AJ127" s="65">
        <v>0</v>
      </c>
      <c r="AK127" s="65">
        <v>0</v>
      </c>
      <c r="AL127" s="65">
        <v>0</v>
      </c>
      <c r="AM127" s="65">
        <v>0</v>
      </c>
      <c r="AN127" s="65">
        <v>0</v>
      </c>
      <c r="AO127" s="66">
        <v>0</v>
      </c>
      <c r="AP127" s="65">
        <v>0</v>
      </c>
      <c r="AQ127" s="65">
        <v>0</v>
      </c>
      <c r="AR127" s="65">
        <v>0</v>
      </c>
      <c r="AS127" s="65">
        <v>0</v>
      </c>
      <c r="AT127" s="65">
        <v>0</v>
      </c>
      <c r="AU127" s="65">
        <v>0</v>
      </c>
      <c r="AV127" s="65">
        <v>0</v>
      </c>
      <c r="AW127" s="65">
        <v>0</v>
      </c>
      <c r="AX127" s="65">
        <v>0</v>
      </c>
      <c r="AY127" s="66">
        <v>0</v>
      </c>
      <c r="AZ127" s="65">
        <v>0</v>
      </c>
      <c r="BA127" s="65">
        <v>0</v>
      </c>
      <c r="BB127" s="65">
        <v>0</v>
      </c>
      <c r="BC127" s="65">
        <v>0</v>
      </c>
      <c r="BD127" s="65">
        <v>0</v>
      </c>
      <c r="BE127" s="65">
        <v>0</v>
      </c>
      <c r="BF127" s="65">
        <v>0</v>
      </c>
      <c r="BG127" s="65">
        <v>0</v>
      </c>
      <c r="BH127" s="65">
        <v>0</v>
      </c>
      <c r="BI127" s="66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6">
        <v>0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0</v>
      </c>
      <c r="CA127" s="65">
        <v>0</v>
      </c>
      <c r="CB127" s="65">
        <v>0</v>
      </c>
      <c r="CC127" s="66">
        <v>0</v>
      </c>
      <c r="CD127" s="72">
        <v>0</v>
      </c>
      <c r="CE127" s="7" t="s">
        <v>24</v>
      </c>
      <c r="CF127" s="33">
        <v>0</v>
      </c>
      <c r="CG127" s="4">
        <f t="shared" si="19"/>
        <v>0</v>
      </c>
      <c r="CH127" s="5" t="s">
        <v>168</v>
      </c>
      <c r="CI127" s="68">
        <f t="shared" si="13"/>
        <v>0</v>
      </c>
      <c r="CJ127" s="2" cm="1">
        <f t="array" ref="CJ127">MIN(IF(B127:CF127&gt;0,B127:CF127))</f>
        <v>0</v>
      </c>
      <c r="CK127" s="68">
        <f t="shared" si="14"/>
        <v>0</v>
      </c>
      <c r="CL127" s="68" cm="1">
        <f t="array" ref="CL127">LOOKUP(2,1/(B127:CF127&lt;&gt;0),B$1:CF$1)</f>
        <v>2021</v>
      </c>
      <c r="CM127" s="52">
        <f t="shared" si="15"/>
        <v>0</v>
      </c>
      <c r="CN127" s="69">
        <f t="shared" si="16"/>
        <v>0</v>
      </c>
      <c r="CO127" s="2">
        <f t="shared" si="17"/>
        <v>0</v>
      </c>
      <c r="CP127" s="69">
        <f t="shared" si="18"/>
        <v>0</v>
      </c>
      <c r="CQ127" s="1"/>
    </row>
    <row r="128" spans="1:95" ht="14" thickBot="1" x14ac:dyDescent="0.2">
      <c r="A128" s="11" t="s">
        <v>105</v>
      </c>
      <c r="B128" s="65">
        <v>0</v>
      </c>
      <c r="C128" s="65">
        <v>0</v>
      </c>
      <c r="D128" s="65">
        <v>0</v>
      </c>
      <c r="E128" s="65">
        <v>0</v>
      </c>
      <c r="F128" s="65">
        <v>0</v>
      </c>
      <c r="G128" s="65">
        <v>0</v>
      </c>
      <c r="H128" s="65">
        <v>0</v>
      </c>
      <c r="I128" s="65">
        <v>0</v>
      </c>
      <c r="J128" s="65">
        <v>0</v>
      </c>
      <c r="K128" s="32">
        <v>6</v>
      </c>
      <c r="L128" s="2">
        <v>3</v>
      </c>
      <c r="M128" s="2">
        <v>1</v>
      </c>
      <c r="N128" s="2">
        <v>4</v>
      </c>
      <c r="O128" s="2">
        <v>0</v>
      </c>
      <c r="P128" s="2">
        <v>2</v>
      </c>
      <c r="Q128" s="2">
        <v>0</v>
      </c>
      <c r="R128" s="2">
        <v>1</v>
      </c>
      <c r="S128" s="2">
        <v>0</v>
      </c>
      <c r="T128" s="2">
        <v>0</v>
      </c>
      <c r="U128" s="33">
        <v>3</v>
      </c>
      <c r="V128" s="2">
        <v>6</v>
      </c>
      <c r="W128" s="2">
        <v>17</v>
      </c>
      <c r="X128" s="2">
        <v>2</v>
      </c>
      <c r="Y128" s="2">
        <v>2</v>
      </c>
      <c r="Z128" s="2">
        <v>9</v>
      </c>
      <c r="AA128" s="2">
        <v>3</v>
      </c>
      <c r="AB128" s="2">
        <v>0</v>
      </c>
      <c r="AC128" s="2">
        <v>4</v>
      </c>
      <c r="AD128" s="2">
        <v>17</v>
      </c>
      <c r="AE128" s="33">
        <v>17</v>
      </c>
      <c r="AF128" s="2">
        <v>45</v>
      </c>
      <c r="AG128" s="2">
        <v>32</v>
      </c>
      <c r="AH128" s="2">
        <v>58</v>
      </c>
      <c r="AI128" s="2">
        <v>10</v>
      </c>
      <c r="AJ128" s="2">
        <v>45</v>
      </c>
      <c r="AK128" s="2">
        <v>111</v>
      </c>
      <c r="AL128" s="2">
        <v>37</v>
      </c>
      <c r="AM128" s="2">
        <v>58</v>
      </c>
      <c r="AN128" s="2">
        <v>59</v>
      </c>
      <c r="AO128" s="33">
        <v>129</v>
      </c>
      <c r="AP128" s="2">
        <v>348</v>
      </c>
      <c r="AQ128" s="2">
        <v>536</v>
      </c>
      <c r="AR128" s="2">
        <v>334</v>
      </c>
      <c r="AS128" s="2">
        <v>230</v>
      </c>
      <c r="AT128" s="2">
        <v>682</v>
      </c>
      <c r="AU128" s="2">
        <v>324</v>
      </c>
      <c r="AV128" s="2">
        <v>526</v>
      </c>
      <c r="AW128" s="2">
        <v>291</v>
      </c>
      <c r="AX128" s="2">
        <v>170</v>
      </c>
      <c r="AY128" s="33">
        <v>217</v>
      </c>
      <c r="AZ128" s="2">
        <v>247</v>
      </c>
      <c r="BA128" s="2">
        <v>332</v>
      </c>
      <c r="BB128" s="2">
        <v>323</v>
      </c>
      <c r="BC128" s="2">
        <v>350</v>
      </c>
      <c r="BD128" s="2">
        <v>400</v>
      </c>
      <c r="BE128" s="2">
        <v>258</v>
      </c>
      <c r="BF128" s="2">
        <v>407</v>
      </c>
      <c r="BG128" s="2">
        <v>656</v>
      </c>
      <c r="BH128" s="2">
        <v>348</v>
      </c>
      <c r="BI128" s="33">
        <v>320</v>
      </c>
      <c r="BJ128" s="2">
        <v>469</v>
      </c>
      <c r="BK128" s="2">
        <v>336</v>
      </c>
      <c r="BL128" s="2">
        <v>276</v>
      </c>
      <c r="BM128" s="2">
        <v>244</v>
      </c>
      <c r="BN128" s="2">
        <v>389</v>
      </c>
      <c r="BO128" s="2">
        <v>333</v>
      </c>
      <c r="BP128" s="3">
        <v>225</v>
      </c>
      <c r="BQ128" s="3">
        <v>96</v>
      </c>
      <c r="BR128" s="3">
        <v>200</v>
      </c>
      <c r="BS128" s="67">
        <v>87</v>
      </c>
      <c r="BT128" s="3">
        <v>211</v>
      </c>
      <c r="BU128" s="3">
        <v>246</v>
      </c>
      <c r="BV128" s="3">
        <v>232</v>
      </c>
      <c r="BW128" s="2">
        <v>405</v>
      </c>
      <c r="BX128" s="2">
        <v>349</v>
      </c>
      <c r="BY128" s="2">
        <v>365</v>
      </c>
      <c r="BZ128" s="2">
        <v>396</v>
      </c>
      <c r="CA128" s="2">
        <v>357</v>
      </c>
      <c r="CB128" s="2">
        <v>384</v>
      </c>
      <c r="CC128" s="33">
        <v>232</v>
      </c>
      <c r="CD128" s="41">
        <v>476</v>
      </c>
      <c r="CE128" s="2">
        <v>420</v>
      </c>
      <c r="CF128" s="33">
        <v>270</v>
      </c>
      <c r="CG128" s="4">
        <f t="shared" si="19"/>
        <v>14978</v>
      </c>
      <c r="CH128" s="5" t="s">
        <v>105</v>
      </c>
      <c r="CI128" s="68">
        <f t="shared" si="13"/>
        <v>682</v>
      </c>
      <c r="CJ128" s="2" cm="1">
        <f t="array" ref="CJ128">MIN(IF(B128:CF128&gt;0,B128:CF128))</f>
        <v>1</v>
      </c>
      <c r="CK128" s="68">
        <f t="shared" si="14"/>
        <v>69</v>
      </c>
      <c r="CL128" s="68" cm="1">
        <f t="array" ref="CL128">LOOKUP(2,1/(B128:CF128&lt;&gt;0),B$1:CF$1)</f>
        <v>2022</v>
      </c>
      <c r="CM128" s="52">
        <f t="shared" si="15"/>
        <v>180.45783132530121</v>
      </c>
      <c r="CN128" s="69">
        <f t="shared" si="16"/>
        <v>476</v>
      </c>
      <c r="CO128" s="2">
        <f t="shared" si="17"/>
        <v>232</v>
      </c>
      <c r="CP128" s="69">
        <f t="shared" si="18"/>
        <v>365.4</v>
      </c>
      <c r="CQ128" s="1"/>
    </row>
    <row r="129" spans="1:95" ht="14" thickBot="1" x14ac:dyDescent="0.2">
      <c r="A129" s="11" t="s">
        <v>104</v>
      </c>
      <c r="B129" s="65">
        <v>0</v>
      </c>
      <c r="C129" s="65">
        <v>0</v>
      </c>
      <c r="D129" s="65">
        <v>0</v>
      </c>
      <c r="E129" s="65">
        <v>0</v>
      </c>
      <c r="F129" s="65">
        <v>0</v>
      </c>
      <c r="G129" s="65">
        <v>0</v>
      </c>
      <c r="H129" s="65">
        <v>0</v>
      </c>
      <c r="I129" s="65">
        <v>0</v>
      </c>
      <c r="J129" s="65">
        <v>0</v>
      </c>
      <c r="K129" s="66">
        <v>0</v>
      </c>
      <c r="L129" s="65">
        <v>0</v>
      </c>
      <c r="M129" s="65">
        <v>0</v>
      </c>
      <c r="N129" s="65">
        <v>0</v>
      </c>
      <c r="O129" s="65">
        <v>0</v>
      </c>
      <c r="P129" s="65">
        <v>0</v>
      </c>
      <c r="Q129" s="65">
        <v>0</v>
      </c>
      <c r="R129" s="65">
        <v>0</v>
      </c>
      <c r="S129" s="65">
        <v>0</v>
      </c>
      <c r="T129" s="65">
        <v>0</v>
      </c>
      <c r="U129" s="66">
        <v>0</v>
      </c>
      <c r="V129" s="65">
        <v>0</v>
      </c>
      <c r="W129" s="7">
        <v>1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1</v>
      </c>
      <c r="AE129" s="33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1</v>
      </c>
      <c r="AO129" s="33">
        <v>2</v>
      </c>
      <c r="AP129" s="2">
        <v>1</v>
      </c>
      <c r="AQ129" s="2">
        <v>7</v>
      </c>
      <c r="AR129" s="2">
        <v>2</v>
      </c>
      <c r="AS129" s="2">
        <v>6</v>
      </c>
      <c r="AT129" s="2">
        <v>3</v>
      </c>
      <c r="AU129" s="2">
        <v>9</v>
      </c>
      <c r="AV129" s="2">
        <v>0</v>
      </c>
      <c r="AW129" s="2">
        <v>0</v>
      </c>
      <c r="AX129" s="2">
        <v>1</v>
      </c>
      <c r="AY129" s="33">
        <v>0</v>
      </c>
      <c r="AZ129" s="2">
        <v>2</v>
      </c>
      <c r="BA129" s="2">
        <v>2</v>
      </c>
      <c r="BB129" s="2">
        <v>0</v>
      </c>
      <c r="BC129" s="2">
        <v>1</v>
      </c>
      <c r="BD129" s="2">
        <v>7</v>
      </c>
      <c r="BE129" s="2">
        <v>0</v>
      </c>
      <c r="BF129" s="2">
        <v>9</v>
      </c>
      <c r="BG129" s="2">
        <v>7</v>
      </c>
      <c r="BH129" s="2">
        <v>8</v>
      </c>
      <c r="BI129" s="33">
        <v>54</v>
      </c>
      <c r="BJ129" s="2">
        <v>1</v>
      </c>
      <c r="BK129" s="2">
        <v>2</v>
      </c>
      <c r="BL129" s="2">
        <v>2</v>
      </c>
      <c r="BM129" s="2">
        <v>7</v>
      </c>
      <c r="BN129" s="2">
        <v>0</v>
      </c>
      <c r="BO129" s="2">
        <v>10</v>
      </c>
      <c r="BP129" s="3">
        <v>3</v>
      </c>
      <c r="BQ129" s="3">
        <v>2</v>
      </c>
      <c r="BR129" s="3">
        <v>4</v>
      </c>
      <c r="BS129" s="67">
        <v>0</v>
      </c>
      <c r="BT129" s="3">
        <v>7</v>
      </c>
      <c r="BU129" s="3">
        <v>1</v>
      </c>
      <c r="BV129" s="3">
        <v>2</v>
      </c>
      <c r="BW129" s="2">
        <v>14</v>
      </c>
      <c r="BX129" s="2">
        <v>17</v>
      </c>
      <c r="BY129" s="2">
        <v>3</v>
      </c>
      <c r="BZ129" s="2">
        <v>2</v>
      </c>
      <c r="CA129" s="2">
        <v>10</v>
      </c>
      <c r="CB129" s="2">
        <v>12</v>
      </c>
      <c r="CC129" s="33">
        <v>0</v>
      </c>
      <c r="CD129" s="41">
        <v>63</v>
      </c>
      <c r="CE129" s="2">
        <v>3</v>
      </c>
      <c r="CF129" s="33">
        <v>6</v>
      </c>
      <c r="CG129" s="4">
        <f t="shared" si="19"/>
        <v>295</v>
      </c>
      <c r="CH129" s="5" t="s">
        <v>104</v>
      </c>
      <c r="CI129" s="68">
        <f t="shared" si="13"/>
        <v>63</v>
      </c>
      <c r="CJ129" s="2" cm="1">
        <f t="array" ref="CJ129">MIN(IF(B129:CF129&gt;0,B129:CF129))</f>
        <v>1</v>
      </c>
      <c r="CK129" s="68">
        <f t="shared" si="14"/>
        <v>39</v>
      </c>
      <c r="CL129" s="68" cm="1">
        <f t="array" ref="CL129">LOOKUP(2,1/(B129:CF129&lt;&gt;0),B$1:CF$1)</f>
        <v>2022</v>
      </c>
      <c r="CM129" s="52">
        <f t="shared" si="15"/>
        <v>3.5542168674698793</v>
      </c>
      <c r="CN129" s="69">
        <f t="shared" si="16"/>
        <v>63</v>
      </c>
      <c r="CO129" s="2">
        <f t="shared" si="17"/>
        <v>0</v>
      </c>
      <c r="CP129" s="69">
        <f t="shared" si="18"/>
        <v>13</v>
      </c>
      <c r="CQ129" s="1"/>
    </row>
    <row r="130" spans="1:95" ht="14" thickBot="1" x14ac:dyDescent="0.2">
      <c r="A130" s="11" t="s">
        <v>25</v>
      </c>
      <c r="B130" s="10">
        <v>7</v>
      </c>
      <c r="C130" s="2">
        <v>60</v>
      </c>
      <c r="D130" s="2">
        <v>31</v>
      </c>
      <c r="E130" s="2">
        <v>4</v>
      </c>
      <c r="F130" s="2">
        <v>34</v>
      </c>
      <c r="G130" s="2">
        <v>49</v>
      </c>
      <c r="H130" s="2">
        <v>103</v>
      </c>
      <c r="I130" s="2">
        <v>15</v>
      </c>
      <c r="J130" s="2">
        <v>106</v>
      </c>
      <c r="K130" s="33">
        <v>152</v>
      </c>
      <c r="L130" s="2">
        <v>67</v>
      </c>
      <c r="M130" s="2">
        <v>47</v>
      </c>
      <c r="N130" s="2">
        <v>141</v>
      </c>
      <c r="O130" s="2">
        <v>120</v>
      </c>
      <c r="P130" s="2">
        <v>114</v>
      </c>
      <c r="Q130" s="2">
        <v>88</v>
      </c>
      <c r="R130" s="2">
        <v>137</v>
      </c>
      <c r="S130" s="2">
        <v>86</v>
      </c>
      <c r="T130" s="2">
        <v>191</v>
      </c>
      <c r="U130" s="33">
        <v>15</v>
      </c>
      <c r="V130" s="2">
        <v>162</v>
      </c>
      <c r="W130" s="2">
        <v>244</v>
      </c>
      <c r="X130" s="2">
        <v>50</v>
      </c>
      <c r="Y130" s="2">
        <v>108</v>
      </c>
      <c r="Z130" s="2">
        <v>135</v>
      </c>
      <c r="AA130" s="2">
        <v>30</v>
      </c>
      <c r="AB130" s="2">
        <v>357</v>
      </c>
      <c r="AC130" s="2">
        <v>179</v>
      </c>
      <c r="AD130" s="2">
        <v>73</v>
      </c>
      <c r="AE130" s="33">
        <v>244</v>
      </c>
      <c r="AF130" s="2">
        <v>157</v>
      </c>
      <c r="AG130" s="2">
        <v>194</v>
      </c>
      <c r="AH130" s="2">
        <v>295</v>
      </c>
      <c r="AI130" s="2">
        <v>243</v>
      </c>
      <c r="AJ130" s="2">
        <v>367</v>
      </c>
      <c r="AK130" s="2">
        <v>523</v>
      </c>
      <c r="AL130" s="2">
        <v>285</v>
      </c>
      <c r="AM130" s="2">
        <v>411</v>
      </c>
      <c r="AN130" s="2">
        <v>214</v>
      </c>
      <c r="AO130" s="33">
        <v>406</v>
      </c>
      <c r="AP130" s="2">
        <v>355</v>
      </c>
      <c r="AQ130" s="2">
        <v>505</v>
      </c>
      <c r="AR130" s="2">
        <v>553</v>
      </c>
      <c r="AS130" s="2">
        <v>353</v>
      </c>
      <c r="AT130" s="2">
        <v>773</v>
      </c>
      <c r="AU130" s="2">
        <v>908</v>
      </c>
      <c r="AV130" s="2">
        <v>583</v>
      </c>
      <c r="AW130" s="2">
        <v>501</v>
      </c>
      <c r="AX130" s="2">
        <v>490</v>
      </c>
      <c r="AY130" s="33">
        <v>860</v>
      </c>
      <c r="AZ130" s="2">
        <v>493</v>
      </c>
      <c r="BA130" s="2">
        <v>583</v>
      </c>
      <c r="BB130" s="2">
        <v>858</v>
      </c>
      <c r="BC130" s="2">
        <v>957</v>
      </c>
      <c r="BD130" s="2">
        <v>1045</v>
      </c>
      <c r="BE130" s="2">
        <v>446</v>
      </c>
      <c r="BF130" s="2">
        <v>1235</v>
      </c>
      <c r="BG130" s="2">
        <v>980</v>
      </c>
      <c r="BH130" s="2">
        <v>973</v>
      </c>
      <c r="BI130" s="33">
        <v>887</v>
      </c>
      <c r="BJ130" s="2">
        <v>481</v>
      </c>
      <c r="BK130" s="2">
        <v>607</v>
      </c>
      <c r="BL130" s="2">
        <v>482</v>
      </c>
      <c r="BM130" s="2">
        <v>594</v>
      </c>
      <c r="BN130" s="2">
        <v>715</v>
      </c>
      <c r="BO130" s="2">
        <v>745</v>
      </c>
      <c r="BP130" s="3">
        <v>665</v>
      </c>
      <c r="BQ130" s="3">
        <v>290</v>
      </c>
      <c r="BR130" s="3">
        <v>527</v>
      </c>
      <c r="BS130" s="67">
        <v>326</v>
      </c>
      <c r="BT130" s="3">
        <v>818</v>
      </c>
      <c r="BU130" s="3">
        <v>644</v>
      </c>
      <c r="BV130" s="3">
        <v>468</v>
      </c>
      <c r="BW130" s="2">
        <v>661</v>
      </c>
      <c r="BX130" s="2">
        <v>521</v>
      </c>
      <c r="BY130" s="2">
        <v>653</v>
      </c>
      <c r="BZ130" s="2">
        <v>487</v>
      </c>
      <c r="CA130" s="2">
        <v>811</v>
      </c>
      <c r="CB130" s="2">
        <v>543</v>
      </c>
      <c r="CC130" s="33">
        <v>517</v>
      </c>
      <c r="CD130" s="41">
        <v>739</v>
      </c>
      <c r="CE130" s="2">
        <v>422</v>
      </c>
      <c r="CF130" s="33">
        <v>1000</v>
      </c>
      <c r="CG130" s="4">
        <f t="shared" si="19"/>
        <v>34298</v>
      </c>
      <c r="CH130" s="5" t="s">
        <v>25</v>
      </c>
      <c r="CI130" s="68">
        <f t="shared" si="13"/>
        <v>1235</v>
      </c>
      <c r="CJ130" s="2" cm="1">
        <f t="array" ref="CJ130">MIN(IF(B130:CF130&gt;0,B130:CF130))</f>
        <v>4</v>
      </c>
      <c r="CK130" s="68">
        <f t="shared" si="14"/>
        <v>83</v>
      </c>
      <c r="CL130" s="68" cm="1">
        <f t="array" ref="CL130">LOOKUP(2,1/(B130:CF130&lt;&gt;0),B$1:CF$1)</f>
        <v>2022</v>
      </c>
      <c r="CM130" s="52">
        <f t="shared" si="15"/>
        <v>413.22891566265059</v>
      </c>
      <c r="CN130" s="69">
        <f t="shared" si="16"/>
        <v>1000</v>
      </c>
      <c r="CO130" s="2">
        <f t="shared" si="17"/>
        <v>422</v>
      </c>
      <c r="CP130" s="69">
        <f t="shared" si="18"/>
        <v>635.4</v>
      </c>
      <c r="CQ130" s="1"/>
    </row>
    <row r="131" spans="1:95" ht="14" thickBot="1" x14ac:dyDescent="0.2">
      <c r="A131" s="11" t="s">
        <v>62</v>
      </c>
      <c r="B131" s="65">
        <v>0</v>
      </c>
      <c r="C131" s="65">
        <v>0</v>
      </c>
      <c r="D131" s="65">
        <v>0</v>
      </c>
      <c r="E131" s="65">
        <v>0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6">
        <v>0</v>
      </c>
      <c r="L131" s="65">
        <v>0</v>
      </c>
      <c r="M131" s="65">
        <v>0</v>
      </c>
      <c r="N131" s="65">
        <v>0</v>
      </c>
      <c r="O131" s="65">
        <v>0</v>
      </c>
      <c r="P131" s="65">
        <v>0</v>
      </c>
      <c r="Q131" s="65">
        <v>0</v>
      </c>
      <c r="R131" s="65">
        <v>0</v>
      </c>
      <c r="S131" s="65">
        <v>0</v>
      </c>
      <c r="T131" s="65">
        <v>0</v>
      </c>
      <c r="U131" s="66">
        <v>0</v>
      </c>
      <c r="V131" s="65">
        <v>0</v>
      </c>
      <c r="W131" s="7">
        <v>2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33">
        <v>0</v>
      </c>
      <c r="AF131" s="2">
        <v>1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33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33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33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3">
        <v>0</v>
      </c>
      <c r="BQ131" s="3">
        <v>0</v>
      </c>
      <c r="BR131" s="3">
        <v>0</v>
      </c>
      <c r="BS131" s="67">
        <v>0</v>
      </c>
      <c r="BT131" s="3">
        <v>0</v>
      </c>
      <c r="BU131" s="3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33">
        <v>0</v>
      </c>
      <c r="CD131" s="41">
        <v>0</v>
      </c>
      <c r="CE131" s="2">
        <v>0</v>
      </c>
      <c r="CF131" s="33">
        <v>0</v>
      </c>
      <c r="CG131" s="4">
        <f t="shared" si="19"/>
        <v>3</v>
      </c>
      <c r="CH131" s="5" t="s">
        <v>62</v>
      </c>
      <c r="CI131" s="68">
        <f t="shared" ref="CI131:CI153" si="20">MAX(B131:CF131)</f>
        <v>2</v>
      </c>
      <c r="CJ131" s="2" cm="1">
        <f t="array" ref="CJ131">MIN(IF(B131:CF131&gt;0,B131:CF131))</f>
        <v>1</v>
      </c>
      <c r="CK131" s="68">
        <f t="shared" ref="CK131:CK153" si="21">COUNTIF(B131:CF131,"&gt;0")</f>
        <v>2</v>
      </c>
      <c r="CL131" s="68" cm="1">
        <f t="array" ref="CL131">LOOKUP(2,1/(B131:CF131&lt;&gt;0),B$1:CF$1)</f>
        <v>1970</v>
      </c>
      <c r="CM131" s="52">
        <f t="shared" ref="CM131:CM153" si="22">AVERAGE(B131:CF131)</f>
        <v>3.614457831325301E-2</v>
      </c>
      <c r="CN131" s="69">
        <f t="shared" ref="CN131:CN153" si="23">MAX(BW131:CF131)</f>
        <v>0</v>
      </c>
      <c r="CO131" s="2">
        <f t="shared" ref="CO131:CO153" si="24">MIN(BW131:CF131)</f>
        <v>0</v>
      </c>
      <c r="CP131" s="69">
        <f t="shared" ref="CP131:CP153" si="25">AVERAGE(BW131:CF131)</f>
        <v>0</v>
      </c>
      <c r="CQ131" s="1"/>
    </row>
    <row r="132" spans="1:95" ht="14" thickBot="1" x14ac:dyDescent="0.2">
      <c r="A132" s="11" t="s">
        <v>52</v>
      </c>
      <c r="B132" s="65">
        <v>0</v>
      </c>
      <c r="C132" s="7">
        <v>3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33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33">
        <v>0</v>
      </c>
      <c r="V132" s="2">
        <v>2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33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13</v>
      </c>
      <c r="AL132" s="2">
        <v>8</v>
      </c>
      <c r="AM132" s="2">
        <v>0</v>
      </c>
      <c r="AN132" s="2">
        <v>0</v>
      </c>
      <c r="AO132" s="33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33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33">
        <v>0</v>
      </c>
      <c r="BJ132" s="2">
        <v>0</v>
      </c>
      <c r="BK132" s="2">
        <v>0</v>
      </c>
      <c r="BL132" s="2">
        <v>0</v>
      </c>
      <c r="BM132" s="2">
        <v>1</v>
      </c>
      <c r="BN132" s="2">
        <v>0</v>
      </c>
      <c r="BO132" s="2">
        <v>0</v>
      </c>
      <c r="BP132" s="3">
        <v>0</v>
      </c>
      <c r="BQ132" s="3">
        <v>0</v>
      </c>
      <c r="BR132" s="3">
        <v>0</v>
      </c>
      <c r="BS132" s="67">
        <v>0</v>
      </c>
      <c r="BT132" s="3">
        <v>0</v>
      </c>
      <c r="BU132" s="3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33">
        <v>0</v>
      </c>
      <c r="CD132" s="41" t="s">
        <v>24</v>
      </c>
      <c r="CE132" s="2">
        <v>0</v>
      </c>
      <c r="CF132" s="33">
        <v>0</v>
      </c>
      <c r="CG132" s="4">
        <f t="shared" ref="CG132:CG169" si="26">SUM(B132:CF132)</f>
        <v>27</v>
      </c>
      <c r="CH132" s="5" t="s">
        <v>52</v>
      </c>
      <c r="CI132" s="68">
        <f t="shared" si="20"/>
        <v>13</v>
      </c>
      <c r="CJ132" s="2" cm="1">
        <f t="array" ref="CJ132">MIN(IF(B132:CF132&gt;0,B132:CF132))</f>
        <v>1</v>
      </c>
      <c r="CK132" s="68">
        <f t="shared" si="21"/>
        <v>5</v>
      </c>
      <c r="CL132" s="68" cm="1">
        <f t="array" ref="CL132">LOOKUP(2,1/(B132:CF132&lt;&gt;0),B$1:CF$1)</f>
        <v>2020</v>
      </c>
      <c r="CM132" s="52">
        <f t="shared" si="22"/>
        <v>0.32926829268292684</v>
      </c>
      <c r="CN132" s="69">
        <f t="shared" si="23"/>
        <v>0</v>
      </c>
      <c r="CO132" s="2">
        <f t="shared" si="24"/>
        <v>0</v>
      </c>
      <c r="CP132" s="69">
        <f t="shared" si="25"/>
        <v>0</v>
      </c>
      <c r="CQ132" s="1"/>
    </row>
    <row r="133" spans="1:95" ht="14" thickBot="1" x14ac:dyDescent="0.2">
      <c r="A133" s="11" t="s">
        <v>92</v>
      </c>
      <c r="B133" s="65">
        <v>0</v>
      </c>
      <c r="C133" s="7">
        <v>10</v>
      </c>
      <c r="D133" s="2">
        <v>30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33">
        <v>0</v>
      </c>
      <c r="L133" s="2">
        <v>10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33">
        <v>0</v>
      </c>
      <c r="V133" s="2">
        <v>0</v>
      </c>
      <c r="W133" s="2">
        <v>0</v>
      </c>
      <c r="X133" s="2">
        <v>0</v>
      </c>
      <c r="Y133" s="2">
        <v>1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33">
        <v>0</v>
      </c>
      <c r="AF133" s="2">
        <v>25</v>
      </c>
      <c r="AG133" s="2">
        <v>0</v>
      </c>
      <c r="AH133" s="2">
        <v>0</v>
      </c>
      <c r="AI133" s="2">
        <v>0</v>
      </c>
      <c r="AJ133" s="2">
        <v>0</v>
      </c>
      <c r="AK133" s="2">
        <v>23</v>
      </c>
      <c r="AL133" s="2">
        <v>21</v>
      </c>
      <c r="AM133" s="2">
        <v>4</v>
      </c>
      <c r="AN133" s="2">
        <v>0</v>
      </c>
      <c r="AO133" s="33">
        <v>0</v>
      </c>
      <c r="AP133" s="2">
        <v>0</v>
      </c>
      <c r="AQ133" s="2">
        <v>3</v>
      </c>
      <c r="AR133" s="2">
        <v>0</v>
      </c>
      <c r="AS133" s="2">
        <v>0</v>
      </c>
      <c r="AT133" s="2">
        <v>8</v>
      </c>
      <c r="AU133" s="2">
        <v>0</v>
      </c>
      <c r="AV133" s="2">
        <v>0</v>
      </c>
      <c r="AW133" s="2">
        <v>0</v>
      </c>
      <c r="AX133" s="2">
        <v>0</v>
      </c>
      <c r="AY133" s="33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33">
        <v>0</v>
      </c>
      <c r="BJ133" s="2">
        <v>0</v>
      </c>
      <c r="BK133" s="2">
        <v>0</v>
      </c>
      <c r="BL133" s="2">
        <v>0</v>
      </c>
      <c r="BM133" s="2">
        <v>30</v>
      </c>
      <c r="BN133" s="2">
        <v>0</v>
      </c>
      <c r="BO133" s="2">
        <v>0</v>
      </c>
      <c r="BP133" s="3">
        <v>0</v>
      </c>
      <c r="BQ133" s="3">
        <v>0</v>
      </c>
      <c r="BR133" s="3">
        <v>0</v>
      </c>
      <c r="BS133" s="67">
        <v>0</v>
      </c>
      <c r="BT133" s="3">
        <v>0</v>
      </c>
      <c r="BU133" s="3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33">
        <v>0</v>
      </c>
      <c r="CD133" s="41" t="s">
        <v>24</v>
      </c>
      <c r="CE133" s="2">
        <v>0</v>
      </c>
      <c r="CF133" s="33">
        <v>0</v>
      </c>
      <c r="CG133" s="4">
        <f t="shared" si="26"/>
        <v>165</v>
      </c>
      <c r="CH133" s="5" t="s">
        <v>92</v>
      </c>
      <c r="CI133" s="68">
        <f t="shared" si="20"/>
        <v>30</v>
      </c>
      <c r="CJ133" s="2" cm="1">
        <f t="array" ref="CJ133">MIN(IF(B133:CF133&gt;0,B133:CF133))</f>
        <v>1</v>
      </c>
      <c r="CK133" s="68">
        <f t="shared" si="21"/>
        <v>11</v>
      </c>
      <c r="CL133" s="68" cm="1">
        <f t="array" ref="CL133">LOOKUP(2,1/(B133:CF133&lt;&gt;0),B$1:CF$1)</f>
        <v>2020</v>
      </c>
      <c r="CM133" s="52">
        <f t="shared" si="22"/>
        <v>2.0121951219512195</v>
      </c>
      <c r="CN133" s="69">
        <f t="shared" si="23"/>
        <v>0</v>
      </c>
      <c r="CO133" s="2">
        <f t="shared" si="24"/>
        <v>0</v>
      </c>
      <c r="CP133" s="69">
        <f t="shared" si="25"/>
        <v>0</v>
      </c>
      <c r="CQ133" s="1"/>
    </row>
    <row r="134" spans="1:95" ht="14" thickBot="1" x14ac:dyDescent="0.2">
      <c r="A134" s="11" t="s">
        <v>129</v>
      </c>
      <c r="B134" s="10">
        <v>9</v>
      </c>
      <c r="C134" s="2">
        <v>4</v>
      </c>
      <c r="D134" s="2">
        <v>3</v>
      </c>
      <c r="E134" s="2">
        <v>16</v>
      </c>
      <c r="F134" s="2">
        <v>10</v>
      </c>
      <c r="G134" s="2">
        <v>18</v>
      </c>
      <c r="H134" s="2">
        <v>5</v>
      </c>
      <c r="I134" s="2">
        <v>2</v>
      </c>
      <c r="J134" s="2">
        <v>24</v>
      </c>
      <c r="K134" s="33">
        <v>23</v>
      </c>
      <c r="L134" s="2">
        <v>14</v>
      </c>
      <c r="M134" s="2">
        <v>24</v>
      </c>
      <c r="N134" s="2">
        <v>17</v>
      </c>
      <c r="O134" s="2">
        <v>18</v>
      </c>
      <c r="P134" s="2">
        <v>10</v>
      </c>
      <c r="Q134" s="2">
        <v>28</v>
      </c>
      <c r="R134" s="2">
        <v>24</v>
      </c>
      <c r="S134" s="2">
        <v>23</v>
      </c>
      <c r="T134" s="2">
        <v>35</v>
      </c>
      <c r="U134" s="33">
        <v>40</v>
      </c>
      <c r="V134" s="2">
        <v>58</v>
      </c>
      <c r="W134" s="2">
        <v>46</v>
      </c>
      <c r="X134" s="2">
        <v>38</v>
      </c>
      <c r="Y134" s="2">
        <v>52</v>
      </c>
      <c r="Z134" s="2">
        <v>38</v>
      </c>
      <c r="AA134" s="2">
        <v>34</v>
      </c>
      <c r="AB134" s="2">
        <v>40</v>
      </c>
      <c r="AC134" s="2">
        <v>51</v>
      </c>
      <c r="AD134" s="2">
        <v>66</v>
      </c>
      <c r="AE134" s="33">
        <v>63</v>
      </c>
      <c r="AF134" s="2">
        <v>82</v>
      </c>
      <c r="AG134" s="2">
        <v>57</v>
      </c>
      <c r="AH134" s="2">
        <v>38</v>
      </c>
      <c r="AI134" s="2">
        <v>56</v>
      </c>
      <c r="AJ134" s="2">
        <v>74</v>
      </c>
      <c r="AK134" s="2">
        <v>88</v>
      </c>
      <c r="AL134" s="2">
        <v>58</v>
      </c>
      <c r="AM134" s="2">
        <v>54</v>
      </c>
      <c r="AN134" s="2">
        <v>19</v>
      </c>
      <c r="AO134" s="33">
        <v>98</v>
      </c>
      <c r="AP134" s="2">
        <v>140</v>
      </c>
      <c r="AQ134" s="2">
        <v>155</v>
      </c>
      <c r="AR134" s="2">
        <v>212</v>
      </c>
      <c r="AS134" s="2">
        <v>114</v>
      </c>
      <c r="AT134" s="2">
        <v>180</v>
      </c>
      <c r="AU134" s="2">
        <v>203</v>
      </c>
      <c r="AV134" s="2">
        <v>219</v>
      </c>
      <c r="AW134" s="2">
        <v>270</v>
      </c>
      <c r="AX134" s="2">
        <v>207</v>
      </c>
      <c r="AY134" s="33">
        <v>238</v>
      </c>
      <c r="AZ134" s="2">
        <v>156</v>
      </c>
      <c r="BA134" s="2">
        <v>366</v>
      </c>
      <c r="BB134" s="2">
        <v>305</v>
      </c>
      <c r="BC134" s="2">
        <v>313</v>
      </c>
      <c r="BD134" s="2">
        <v>257</v>
      </c>
      <c r="BE134" s="2">
        <v>257</v>
      </c>
      <c r="BF134" s="2">
        <v>231</v>
      </c>
      <c r="BG134" s="2">
        <v>186</v>
      </c>
      <c r="BH134" s="2">
        <v>219</v>
      </c>
      <c r="BI134" s="33">
        <v>240</v>
      </c>
      <c r="BJ134" s="2">
        <v>262</v>
      </c>
      <c r="BK134" s="2">
        <v>270</v>
      </c>
      <c r="BL134" s="2">
        <v>213</v>
      </c>
      <c r="BM134" s="2">
        <v>265</v>
      </c>
      <c r="BN134" s="2">
        <v>205</v>
      </c>
      <c r="BO134" s="2">
        <v>165</v>
      </c>
      <c r="BP134" s="3">
        <v>250</v>
      </c>
      <c r="BQ134" s="3">
        <v>75</v>
      </c>
      <c r="BR134" s="3">
        <v>158</v>
      </c>
      <c r="BS134" s="67">
        <v>104</v>
      </c>
      <c r="BT134" s="3">
        <v>146</v>
      </c>
      <c r="BU134" s="3">
        <v>223</v>
      </c>
      <c r="BV134" s="3">
        <v>146</v>
      </c>
      <c r="BW134" s="2">
        <v>229</v>
      </c>
      <c r="BX134" s="2">
        <v>170</v>
      </c>
      <c r="BY134" s="2">
        <v>198</v>
      </c>
      <c r="BZ134" s="2">
        <v>181</v>
      </c>
      <c r="CA134" s="2">
        <v>264</v>
      </c>
      <c r="CB134" s="2">
        <v>180</v>
      </c>
      <c r="CC134" s="33">
        <v>182</v>
      </c>
      <c r="CD134" s="41">
        <v>242</v>
      </c>
      <c r="CE134" s="2">
        <v>140</v>
      </c>
      <c r="CF134" s="33">
        <v>227</v>
      </c>
      <c r="CG134" s="4">
        <f t="shared" si="26"/>
        <v>10420</v>
      </c>
      <c r="CH134" s="5" t="s">
        <v>129</v>
      </c>
      <c r="CI134" s="68">
        <f t="shared" si="20"/>
        <v>366</v>
      </c>
      <c r="CJ134" s="2" cm="1">
        <f t="array" ref="CJ134">MIN(IF(B134:CF134&gt;0,B134:CF134))</f>
        <v>2</v>
      </c>
      <c r="CK134" s="68">
        <f t="shared" si="21"/>
        <v>83</v>
      </c>
      <c r="CL134" s="68" cm="1">
        <f t="array" ref="CL134">LOOKUP(2,1/(B134:CF134&lt;&gt;0),B$1:CF$1)</f>
        <v>2022</v>
      </c>
      <c r="CM134" s="52">
        <f t="shared" si="22"/>
        <v>125.5421686746988</v>
      </c>
      <c r="CN134" s="69">
        <f t="shared" si="23"/>
        <v>264</v>
      </c>
      <c r="CO134" s="2">
        <f t="shared" si="24"/>
        <v>140</v>
      </c>
      <c r="CP134" s="69">
        <f t="shared" si="25"/>
        <v>201.3</v>
      </c>
      <c r="CQ134" s="1"/>
    </row>
    <row r="135" spans="1:95" ht="14" thickBot="1" x14ac:dyDescent="0.2">
      <c r="A135" s="11" t="s">
        <v>121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6">
        <v>0</v>
      </c>
      <c r="L135" s="65">
        <v>0</v>
      </c>
      <c r="M135" s="65">
        <v>0</v>
      </c>
      <c r="N135" s="65">
        <v>0</v>
      </c>
      <c r="O135" s="65">
        <v>0</v>
      </c>
      <c r="P135" s="65">
        <v>0</v>
      </c>
      <c r="Q135" s="65">
        <v>0</v>
      </c>
      <c r="R135" s="65">
        <v>0</v>
      </c>
      <c r="S135" s="65">
        <v>0</v>
      </c>
      <c r="T135" s="65">
        <v>0</v>
      </c>
      <c r="U135" s="66">
        <v>0</v>
      </c>
      <c r="V135" s="65">
        <v>0</v>
      </c>
      <c r="W135" s="65">
        <v>0</v>
      </c>
      <c r="X135" s="65">
        <v>0</v>
      </c>
      <c r="Y135" s="65">
        <v>0</v>
      </c>
      <c r="Z135" s="65">
        <v>0</v>
      </c>
      <c r="AA135" s="65">
        <v>0</v>
      </c>
      <c r="AB135" s="65">
        <v>0</v>
      </c>
      <c r="AC135" s="65">
        <v>0</v>
      </c>
      <c r="AD135" s="65">
        <v>0</v>
      </c>
      <c r="AE135" s="66">
        <v>0</v>
      </c>
      <c r="AF135" s="65">
        <v>0</v>
      </c>
      <c r="AG135" s="65">
        <v>0</v>
      </c>
      <c r="AH135" s="65">
        <v>0</v>
      </c>
      <c r="AI135" s="65">
        <v>0</v>
      </c>
      <c r="AJ135" s="65">
        <v>0</v>
      </c>
      <c r="AK135" s="65">
        <v>0</v>
      </c>
      <c r="AL135" s="65">
        <v>0</v>
      </c>
      <c r="AM135" s="65">
        <v>0</v>
      </c>
      <c r="AN135" s="65">
        <v>0</v>
      </c>
      <c r="AO135" s="66">
        <v>0</v>
      </c>
      <c r="AP135" s="65">
        <v>0</v>
      </c>
      <c r="AQ135" s="65">
        <v>0</v>
      </c>
      <c r="AR135" s="65">
        <v>0</v>
      </c>
      <c r="AS135" s="65">
        <v>0</v>
      </c>
      <c r="AT135" s="65">
        <v>0</v>
      </c>
      <c r="AU135" s="65">
        <v>0</v>
      </c>
      <c r="AV135" s="65">
        <v>0</v>
      </c>
      <c r="AW135" s="65">
        <v>0</v>
      </c>
      <c r="AX135" s="65">
        <v>0</v>
      </c>
      <c r="AY135" s="66">
        <v>0</v>
      </c>
      <c r="AZ135" s="65">
        <v>0</v>
      </c>
      <c r="BA135" s="65">
        <v>0</v>
      </c>
      <c r="BB135" s="65">
        <v>0</v>
      </c>
      <c r="BC135" s="65">
        <v>0</v>
      </c>
      <c r="BD135" s="65">
        <v>0</v>
      </c>
      <c r="BE135" s="65">
        <v>0</v>
      </c>
      <c r="BF135" s="65">
        <v>0</v>
      </c>
      <c r="BG135" s="65">
        <v>0</v>
      </c>
      <c r="BH135" s="65">
        <v>0</v>
      </c>
      <c r="BI135" s="66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6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7">
        <v>1</v>
      </c>
      <c r="BZ135" s="2">
        <v>0</v>
      </c>
      <c r="CA135" s="2">
        <v>0</v>
      </c>
      <c r="CB135" s="2">
        <v>0</v>
      </c>
      <c r="CC135" s="33">
        <v>0</v>
      </c>
      <c r="CD135" s="41">
        <v>0</v>
      </c>
      <c r="CE135" s="2">
        <v>0</v>
      </c>
      <c r="CF135" s="33">
        <v>0</v>
      </c>
      <c r="CG135" s="4">
        <f t="shared" si="26"/>
        <v>1</v>
      </c>
      <c r="CH135" s="5" t="s">
        <v>121</v>
      </c>
      <c r="CI135" s="68">
        <f t="shared" si="20"/>
        <v>1</v>
      </c>
      <c r="CJ135" s="2" cm="1">
        <f t="array" ref="CJ135">MIN(IF(B135:CF135&gt;0,B135:CF135))</f>
        <v>1</v>
      </c>
      <c r="CK135" s="68">
        <f t="shared" si="21"/>
        <v>1</v>
      </c>
      <c r="CL135" s="68" cm="1">
        <f t="array" ref="CL135">LOOKUP(2,1/(B135:CF135&lt;&gt;0),B$1:CF$1)</f>
        <v>2015</v>
      </c>
      <c r="CM135" s="52">
        <f t="shared" si="22"/>
        <v>1.2048192771084338E-2</v>
      </c>
      <c r="CN135" s="69">
        <f t="shared" si="23"/>
        <v>1</v>
      </c>
      <c r="CO135" s="2">
        <f t="shared" si="24"/>
        <v>0</v>
      </c>
      <c r="CP135" s="69">
        <f t="shared" si="25"/>
        <v>0.1</v>
      </c>
      <c r="CQ135" s="1"/>
    </row>
    <row r="136" spans="1:95" ht="14" thickBot="1" x14ac:dyDescent="0.2">
      <c r="A136" s="11" t="s">
        <v>26</v>
      </c>
      <c r="B136" s="65">
        <v>0</v>
      </c>
      <c r="C136" s="65">
        <v>0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6">
        <v>0</v>
      </c>
      <c r="L136" s="65">
        <v>0</v>
      </c>
      <c r="M136" s="65">
        <v>0</v>
      </c>
      <c r="N136" s="65">
        <v>0</v>
      </c>
      <c r="O136" s="65">
        <v>0</v>
      </c>
      <c r="P136" s="65">
        <v>0</v>
      </c>
      <c r="Q136" s="65">
        <v>0</v>
      </c>
      <c r="R136" s="65">
        <v>0</v>
      </c>
      <c r="S136" s="65">
        <v>0</v>
      </c>
      <c r="T136" s="65">
        <v>0</v>
      </c>
      <c r="U136" s="66">
        <v>0</v>
      </c>
      <c r="V136" s="65">
        <v>0</v>
      </c>
      <c r="W136" s="65">
        <v>0</v>
      </c>
      <c r="X136" s="65">
        <v>0</v>
      </c>
      <c r="Y136" s="65">
        <v>0</v>
      </c>
      <c r="Z136" s="65">
        <v>0</v>
      </c>
      <c r="AA136" s="65">
        <v>0</v>
      </c>
      <c r="AB136" s="65">
        <v>0</v>
      </c>
      <c r="AC136" s="65">
        <v>0</v>
      </c>
      <c r="AD136" s="65">
        <v>0</v>
      </c>
      <c r="AE136" s="66">
        <v>0</v>
      </c>
      <c r="AF136" s="65">
        <v>0</v>
      </c>
      <c r="AG136" s="65">
        <v>0</v>
      </c>
      <c r="AH136" s="65">
        <v>0</v>
      </c>
      <c r="AI136" s="65">
        <v>0</v>
      </c>
      <c r="AJ136" s="65">
        <v>0</v>
      </c>
      <c r="AK136" s="65">
        <v>0</v>
      </c>
      <c r="AL136" s="65">
        <v>0</v>
      </c>
      <c r="AM136" s="65">
        <v>0</v>
      </c>
      <c r="AN136" s="65">
        <v>0</v>
      </c>
      <c r="AO136" s="66">
        <v>0</v>
      </c>
      <c r="AP136" s="65">
        <v>0</v>
      </c>
      <c r="AQ136" s="65">
        <v>0</v>
      </c>
      <c r="AR136" s="65">
        <v>0</v>
      </c>
      <c r="AS136" s="65">
        <v>0</v>
      </c>
      <c r="AT136" s="65">
        <v>0</v>
      </c>
      <c r="AU136" s="65">
        <v>0</v>
      </c>
      <c r="AV136" s="65">
        <v>0</v>
      </c>
      <c r="AW136" s="65">
        <v>0</v>
      </c>
      <c r="AX136" s="65">
        <v>0</v>
      </c>
      <c r="AY136" s="66">
        <v>0</v>
      </c>
      <c r="AZ136" s="65">
        <v>0</v>
      </c>
      <c r="BA136" s="65">
        <v>0</v>
      </c>
      <c r="BB136" s="65">
        <v>0</v>
      </c>
      <c r="BC136" s="65">
        <v>0</v>
      </c>
      <c r="BD136" s="65">
        <v>0</v>
      </c>
      <c r="BE136" s="65">
        <v>0</v>
      </c>
      <c r="BF136" s="65">
        <v>0</v>
      </c>
      <c r="BG136" s="65">
        <v>0</v>
      </c>
      <c r="BH136" s="65">
        <v>0</v>
      </c>
      <c r="BI136" s="66">
        <v>0</v>
      </c>
      <c r="BJ136" s="65">
        <v>0</v>
      </c>
      <c r="BK136" s="7">
        <v>1</v>
      </c>
      <c r="BL136" s="2">
        <v>0</v>
      </c>
      <c r="BM136" s="2">
        <v>0</v>
      </c>
      <c r="BN136" s="2">
        <v>0</v>
      </c>
      <c r="BO136" s="2">
        <v>0</v>
      </c>
      <c r="BP136" s="3">
        <v>0</v>
      </c>
      <c r="BQ136" s="3">
        <v>0</v>
      </c>
      <c r="BR136" s="3">
        <v>0</v>
      </c>
      <c r="BS136" s="67">
        <v>0</v>
      </c>
      <c r="BT136" s="3">
        <v>0</v>
      </c>
      <c r="BU136" s="3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33">
        <v>0</v>
      </c>
      <c r="CD136" s="41">
        <v>0</v>
      </c>
      <c r="CE136" s="2">
        <v>0</v>
      </c>
      <c r="CF136" s="33">
        <v>0</v>
      </c>
      <c r="CG136" s="4">
        <f t="shared" si="26"/>
        <v>1</v>
      </c>
      <c r="CH136" s="5" t="s">
        <v>26</v>
      </c>
      <c r="CI136" s="68">
        <f t="shared" si="20"/>
        <v>1</v>
      </c>
      <c r="CJ136" s="2" cm="1">
        <f t="array" ref="CJ136">MIN(IF(B136:CF136&gt;0,B136:CF136))</f>
        <v>1</v>
      </c>
      <c r="CK136" s="68">
        <f t="shared" si="21"/>
        <v>1</v>
      </c>
      <c r="CL136" s="68" cm="1">
        <f t="array" ref="CL136">LOOKUP(2,1/(B136:CF136&lt;&gt;0),B$1:CF$1)</f>
        <v>2001</v>
      </c>
      <c r="CM136" s="52">
        <f t="shared" si="22"/>
        <v>1.2048192771084338E-2</v>
      </c>
      <c r="CN136" s="69">
        <f t="shared" si="23"/>
        <v>0</v>
      </c>
      <c r="CO136" s="2">
        <f t="shared" si="24"/>
        <v>0</v>
      </c>
      <c r="CP136" s="69">
        <f t="shared" si="25"/>
        <v>0</v>
      </c>
      <c r="CQ136" s="1"/>
    </row>
    <row r="137" spans="1:95" ht="14" thickBot="1" x14ac:dyDescent="0.2">
      <c r="A137" s="11" t="s">
        <v>78</v>
      </c>
      <c r="B137" s="65">
        <v>0</v>
      </c>
      <c r="C137" s="65">
        <v>0</v>
      </c>
      <c r="D137" s="65">
        <v>0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6">
        <v>0</v>
      </c>
      <c r="L137" s="65">
        <v>0</v>
      </c>
      <c r="M137" s="65">
        <v>0</v>
      </c>
      <c r="N137" s="65">
        <v>0</v>
      </c>
      <c r="O137" s="7">
        <v>1</v>
      </c>
      <c r="P137" s="2">
        <v>36</v>
      </c>
      <c r="Q137" s="2">
        <v>0</v>
      </c>
      <c r="R137" s="2">
        <v>0</v>
      </c>
      <c r="S137" s="2">
        <v>0</v>
      </c>
      <c r="T137" s="2">
        <v>0</v>
      </c>
      <c r="U137" s="33">
        <v>0</v>
      </c>
      <c r="V137" s="2">
        <v>0</v>
      </c>
      <c r="W137" s="2">
        <v>0</v>
      </c>
      <c r="X137" s="2">
        <v>0</v>
      </c>
      <c r="Y137" s="2">
        <v>9</v>
      </c>
      <c r="Z137" s="2">
        <v>6</v>
      </c>
      <c r="AA137" s="2">
        <v>3</v>
      </c>
      <c r="AB137" s="2">
        <v>0</v>
      </c>
      <c r="AC137" s="2">
        <v>13</v>
      </c>
      <c r="AD137" s="2">
        <v>0</v>
      </c>
      <c r="AE137" s="33">
        <v>5</v>
      </c>
      <c r="AF137" s="2">
        <v>1</v>
      </c>
      <c r="AG137" s="2">
        <v>0</v>
      </c>
      <c r="AH137" s="2">
        <v>2</v>
      </c>
      <c r="AI137" s="2">
        <v>100</v>
      </c>
      <c r="AJ137" s="2">
        <v>4</v>
      </c>
      <c r="AK137" s="2">
        <v>9</v>
      </c>
      <c r="AL137" s="2">
        <v>0</v>
      </c>
      <c r="AM137" s="2">
        <v>3</v>
      </c>
      <c r="AN137" s="2">
        <v>10</v>
      </c>
      <c r="AO137" s="33">
        <v>13</v>
      </c>
      <c r="AP137" s="2">
        <v>1</v>
      </c>
      <c r="AQ137" s="2">
        <v>10</v>
      </c>
      <c r="AR137" s="2">
        <v>7</v>
      </c>
      <c r="AS137" s="2">
        <v>11</v>
      </c>
      <c r="AT137" s="2">
        <v>3</v>
      </c>
      <c r="AU137" s="2">
        <v>25</v>
      </c>
      <c r="AV137" s="2">
        <v>0</v>
      </c>
      <c r="AW137" s="2">
        <v>9</v>
      </c>
      <c r="AX137" s="2">
        <v>8</v>
      </c>
      <c r="AY137" s="33">
        <v>122</v>
      </c>
      <c r="AZ137" s="2">
        <v>2</v>
      </c>
      <c r="BA137" s="2">
        <v>42</v>
      </c>
      <c r="BB137" s="2">
        <v>0</v>
      </c>
      <c r="BC137" s="2">
        <v>1</v>
      </c>
      <c r="BD137" s="2">
        <v>107</v>
      </c>
      <c r="BE137" s="2">
        <v>1</v>
      </c>
      <c r="BF137" s="2">
        <v>92</v>
      </c>
      <c r="BG137" s="2">
        <v>1</v>
      </c>
      <c r="BH137" s="2">
        <v>2</v>
      </c>
      <c r="BI137" s="33">
        <v>8</v>
      </c>
      <c r="BJ137" s="2">
        <v>0</v>
      </c>
      <c r="BK137" s="2">
        <v>30</v>
      </c>
      <c r="BL137" s="2">
        <v>30</v>
      </c>
      <c r="BM137" s="2">
        <v>2</v>
      </c>
      <c r="BN137" s="2">
        <v>1</v>
      </c>
      <c r="BO137" s="2">
        <v>18</v>
      </c>
      <c r="BP137" s="3">
        <v>1</v>
      </c>
      <c r="BQ137" s="3">
        <v>0</v>
      </c>
      <c r="BR137" s="3">
        <v>0</v>
      </c>
      <c r="BS137" s="67">
        <v>0</v>
      </c>
      <c r="BT137" s="3">
        <v>2</v>
      </c>
      <c r="BU137" s="3">
        <v>24</v>
      </c>
      <c r="BV137" s="3">
        <v>13</v>
      </c>
      <c r="BW137" s="2">
        <v>0</v>
      </c>
      <c r="BX137" s="2">
        <v>8</v>
      </c>
      <c r="BY137" s="2">
        <v>9</v>
      </c>
      <c r="BZ137" s="2">
        <v>0</v>
      </c>
      <c r="CA137" s="2">
        <v>8</v>
      </c>
      <c r="CB137" s="2">
        <v>5</v>
      </c>
      <c r="CC137" s="33">
        <v>0</v>
      </c>
      <c r="CD137" s="41">
        <v>5</v>
      </c>
      <c r="CE137" s="2">
        <v>191</v>
      </c>
      <c r="CF137" s="33">
        <v>7</v>
      </c>
      <c r="CG137" s="4">
        <f t="shared" si="26"/>
        <v>1021</v>
      </c>
      <c r="CH137" s="5" t="s">
        <v>78</v>
      </c>
      <c r="CI137" s="68">
        <f t="shared" si="20"/>
        <v>191</v>
      </c>
      <c r="CJ137" s="2" cm="1">
        <f t="array" ref="CJ137">MIN(IF(B137:CF137&gt;0,B137:CF137))</f>
        <v>1</v>
      </c>
      <c r="CK137" s="68">
        <f t="shared" si="21"/>
        <v>49</v>
      </c>
      <c r="CL137" s="68" cm="1">
        <f t="array" ref="CL137">LOOKUP(2,1/(B137:CF137&lt;&gt;0),B$1:CF$1)</f>
        <v>2022</v>
      </c>
      <c r="CM137" s="52">
        <f t="shared" si="22"/>
        <v>12.301204819277109</v>
      </c>
      <c r="CN137" s="69">
        <f t="shared" si="23"/>
        <v>191</v>
      </c>
      <c r="CO137" s="2">
        <f t="shared" si="24"/>
        <v>0</v>
      </c>
      <c r="CP137" s="69">
        <f t="shared" si="25"/>
        <v>23.3</v>
      </c>
      <c r="CQ137" s="1"/>
    </row>
    <row r="138" spans="1:95" ht="14" thickBot="1" x14ac:dyDescent="0.2">
      <c r="A138" s="11" t="s">
        <v>128</v>
      </c>
      <c r="B138" s="65">
        <v>0</v>
      </c>
      <c r="C138" s="65">
        <v>0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6">
        <v>0</v>
      </c>
      <c r="L138" s="65">
        <v>0</v>
      </c>
      <c r="M138" s="7">
        <v>5</v>
      </c>
      <c r="N138" s="2">
        <v>0</v>
      </c>
      <c r="O138" s="2">
        <v>4</v>
      </c>
      <c r="P138" s="2">
        <v>18</v>
      </c>
      <c r="Q138" s="2">
        <v>2</v>
      </c>
      <c r="R138" s="2">
        <v>1</v>
      </c>
      <c r="S138" s="2">
        <v>12</v>
      </c>
      <c r="T138" s="2">
        <v>41</v>
      </c>
      <c r="U138" s="33">
        <v>0</v>
      </c>
      <c r="V138" s="2">
        <v>10</v>
      </c>
      <c r="W138" s="2">
        <v>43</v>
      </c>
      <c r="X138" s="2">
        <v>2</v>
      </c>
      <c r="Y138" s="2">
        <v>23</v>
      </c>
      <c r="Z138" s="2">
        <v>8</v>
      </c>
      <c r="AA138" s="2">
        <v>3</v>
      </c>
      <c r="AB138" s="2">
        <v>0</v>
      </c>
      <c r="AC138" s="2">
        <v>6</v>
      </c>
      <c r="AD138" s="2">
        <v>0</v>
      </c>
      <c r="AE138" s="33">
        <v>46</v>
      </c>
      <c r="AF138" s="2">
        <v>0</v>
      </c>
      <c r="AG138" s="2">
        <v>69</v>
      </c>
      <c r="AH138" s="2">
        <v>25</v>
      </c>
      <c r="AI138" s="2">
        <v>0</v>
      </c>
      <c r="AJ138" s="2">
        <v>15</v>
      </c>
      <c r="AK138" s="2">
        <v>23</v>
      </c>
      <c r="AL138" s="2">
        <v>0</v>
      </c>
      <c r="AM138" s="2">
        <v>0</v>
      </c>
      <c r="AN138" s="2">
        <v>0</v>
      </c>
      <c r="AO138" s="33">
        <v>50</v>
      </c>
      <c r="AP138" s="2">
        <v>0</v>
      </c>
      <c r="AQ138" s="2">
        <v>2</v>
      </c>
      <c r="AR138" s="2">
        <v>4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33">
        <v>0</v>
      </c>
      <c r="AZ138" s="2">
        <v>0</v>
      </c>
      <c r="BA138" s="2">
        <v>0</v>
      </c>
      <c r="BB138" s="2">
        <v>6</v>
      </c>
      <c r="BC138" s="2">
        <v>0</v>
      </c>
      <c r="BD138" s="2">
        <v>0</v>
      </c>
      <c r="BE138" s="2">
        <v>0</v>
      </c>
      <c r="BF138" s="2">
        <v>1</v>
      </c>
      <c r="BG138" s="2">
        <v>0</v>
      </c>
      <c r="BH138" s="2">
        <v>0</v>
      </c>
      <c r="BI138" s="33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5</v>
      </c>
      <c r="BO138" s="2">
        <v>0</v>
      </c>
      <c r="BP138" s="3">
        <v>0</v>
      </c>
      <c r="BQ138" s="3">
        <v>0</v>
      </c>
      <c r="BR138" s="3">
        <v>0</v>
      </c>
      <c r="BS138" s="67">
        <v>0</v>
      </c>
      <c r="BT138" s="3">
        <v>0</v>
      </c>
      <c r="BU138" s="3">
        <v>1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33">
        <v>1</v>
      </c>
      <c r="CD138" s="41">
        <v>0</v>
      </c>
      <c r="CE138" s="2">
        <v>0</v>
      </c>
      <c r="CF138" s="33">
        <v>0</v>
      </c>
      <c r="CG138" s="4">
        <f t="shared" si="26"/>
        <v>426</v>
      </c>
      <c r="CH138" s="5" t="s">
        <v>128</v>
      </c>
      <c r="CI138" s="68">
        <f t="shared" si="20"/>
        <v>69</v>
      </c>
      <c r="CJ138" s="2" cm="1">
        <f t="array" ref="CJ138">MIN(IF(B138:CF138&gt;0,B138:CF138))</f>
        <v>1</v>
      </c>
      <c r="CK138" s="68">
        <f t="shared" si="21"/>
        <v>27</v>
      </c>
      <c r="CL138" s="68" cm="1">
        <f t="array" ref="CL138">LOOKUP(2,1/(B138:CF138&lt;&gt;0),B$1:CF$1)</f>
        <v>2019</v>
      </c>
      <c r="CM138" s="52">
        <f t="shared" si="22"/>
        <v>5.1325301204819276</v>
      </c>
      <c r="CN138" s="69">
        <f t="shared" si="23"/>
        <v>1</v>
      </c>
      <c r="CO138" s="2">
        <f t="shared" si="24"/>
        <v>0</v>
      </c>
      <c r="CP138" s="69">
        <f t="shared" si="25"/>
        <v>0.1</v>
      </c>
      <c r="CQ138" s="1"/>
    </row>
    <row r="139" spans="1:95" ht="14" thickBot="1" x14ac:dyDescent="0.2">
      <c r="A139" s="11" t="s">
        <v>88</v>
      </c>
      <c r="B139" s="65">
        <v>0</v>
      </c>
      <c r="C139" s="65">
        <v>0</v>
      </c>
      <c r="D139" s="65">
        <v>0</v>
      </c>
      <c r="E139" s="65">
        <v>0</v>
      </c>
      <c r="F139" s="65">
        <v>0</v>
      </c>
      <c r="G139" s="65">
        <v>0</v>
      </c>
      <c r="H139" s="65">
        <v>0</v>
      </c>
      <c r="I139" s="7">
        <v>2</v>
      </c>
      <c r="J139" s="2">
        <v>0</v>
      </c>
      <c r="K139" s="33">
        <v>0</v>
      </c>
      <c r="L139" s="2">
        <v>0</v>
      </c>
      <c r="M139" s="2">
        <v>0</v>
      </c>
      <c r="N139" s="2">
        <v>0</v>
      </c>
      <c r="O139" s="2">
        <v>20</v>
      </c>
      <c r="P139" s="2">
        <v>13</v>
      </c>
      <c r="Q139" s="2">
        <v>1</v>
      </c>
      <c r="R139" s="2">
        <v>8</v>
      </c>
      <c r="S139" s="2">
        <v>16</v>
      </c>
      <c r="T139" s="2">
        <v>1</v>
      </c>
      <c r="U139" s="33">
        <v>0</v>
      </c>
      <c r="V139" s="2">
        <v>5</v>
      </c>
      <c r="W139" s="2">
        <v>2</v>
      </c>
      <c r="X139" s="2">
        <v>1</v>
      </c>
      <c r="Y139" s="2">
        <v>31</v>
      </c>
      <c r="Z139" s="2">
        <v>35</v>
      </c>
      <c r="AA139" s="2">
        <v>0</v>
      </c>
      <c r="AB139" s="2">
        <v>2</v>
      </c>
      <c r="AC139" s="2">
        <v>0</v>
      </c>
      <c r="AD139" s="2">
        <v>1</v>
      </c>
      <c r="AE139" s="33">
        <v>1</v>
      </c>
      <c r="AF139" s="2">
        <v>0</v>
      </c>
      <c r="AG139" s="2">
        <v>0</v>
      </c>
      <c r="AH139" s="2">
        <v>0</v>
      </c>
      <c r="AI139" s="2">
        <v>4</v>
      </c>
      <c r="AJ139" s="2">
        <v>1</v>
      </c>
      <c r="AK139" s="2">
        <v>169</v>
      </c>
      <c r="AL139" s="2">
        <v>0</v>
      </c>
      <c r="AM139" s="2">
        <v>0</v>
      </c>
      <c r="AN139" s="2">
        <v>0</v>
      </c>
      <c r="AO139" s="33">
        <v>0</v>
      </c>
      <c r="AP139" s="2">
        <v>0</v>
      </c>
      <c r="AQ139" s="2">
        <v>26</v>
      </c>
      <c r="AR139" s="2">
        <v>26</v>
      </c>
      <c r="AS139" s="2">
        <v>0</v>
      </c>
      <c r="AT139" s="2">
        <v>0</v>
      </c>
      <c r="AU139" s="2">
        <v>0</v>
      </c>
      <c r="AV139" s="2">
        <v>0</v>
      </c>
      <c r="AW139" s="2">
        <v>2</v>
      </c>
      <c r="AX139" s="2">
        <v>17</v>
      </c>
      <c r="AY139" s="33">
        <v>9</v>
      </c>
      <c r="AZ139" s="2">
        <v>27</v>
      </c>
      <c r="BA139" s="2">
        <v>0</v>
      </c>
      <c r="BB139" s="2">
        <v>0</v>
      </c>
      <c r="BC139" s="2">
        <v>0</v>
      </c>
      <c r="BD139" s="2">
        <v>20</v>
      </c>
      <c r="BE139" s="2">
        <v>2</v>
      </c>
      <c r="BF139" s="2">
        <v>3</v>
      </c>
      <c r="BG139" s="2">
        <v>0</v>
      </c>
      <c r="BH139" s="2">
        <v>0</v>
      </c>
      <c r="BI139" s="33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1</v>
      </c>
      <c r="BO139" s="2">
        <v>0</v>
      </c>
      <c r="BP139" s="3">
        <v>0</v>
      </c>
      <c r="BQ139" s="3">
        <v>0</v>
      </c>
      <c r="BR139" s="3">
        <v>0</v>
      </c>
      <c r="BS139" s="67">
        <v>0</v>
      </c>
      <c r="BT139" s="3">
        <v>10</v>
      </c>
      <c r="BU139" s="3">
        <v>0</v>
      </c>
      <c r="BV139" s="2">
        <v>0</v>
      </c>
      <c r="BW139" s="2">
        <v>0</v>
      </c>
      <c r="BX139" s="2">
        <v>3</v>
      </c>
      <c r="BY139" s="2">
        <v>0</v>
      </c>
      <c r="BZ139" s="2">
        <v>0</v>
      </c>
      <c r="CA139" s="2">
        <v>0</v>
      </c>
      <c r="CB139" s="2">
        <v>0</v>
      </c>
      <c r="CC139" s="33">
        <v>0</v>
      </c>
      <c r="CD139" s="41">
        <v>2</v>
      </c>
      <c r="CE139" s="2" t="s">
        <v>24</v>
      </c>
      <c r="CF139" s="33">
        <v>3</v>
      </c>
      <c r="CG139" s="4">
        <f t="shared" si="26"/>
        <v>464</v>
      </c>
      <c r="CH139" s="5" t="s">
        <v>88</v>
      </c>
      <c r="CI139" s="68">
        <f t="shared" si="20"/>
        <v>169</v>
      </c>
      <c r="CJ139" s="2" cm="1">
        <f t="array" ref="CJ139">MIN(IF(B139:CF139&gt;0,B139:CF139))</f>
        <v>1</v>
      </c>
      <c r="CK139" s="68">
        <f t="shared" si="21"/>
        <v>32</v>
      </c>
      <c r="CL139" s="68" cm="1">
        <f t="array" ref="CL139">LOOKUP(2,1/(B139:CF139&lt;&gt;0),B$1:CF$1)</f>
        <v>2022</v>
      </c>
      <c r="CM139" s="52">
        <f t="shared" si="22"/>
        <v>5.6585365853658534</v>
      </c>
      <c r="CN139" s="69">
        <f t="shared" si="23"/>
        <v>3</v>
      </c>
      <c r="CO139" s="2">
        <f t="shared" si="24"/>
        <v>0</v>
      </c>
      <c r="CP139" s="69">
        <f t="shared" si="25"/>
        <v>0.88888888888888884</v>
      </c>
      <c r="CQ139" s="1"/>
    </row>
    <row r="140" spans="1:95" ht="14" thickBot="1" x14ac:dyDescent="0.2">
      <c r="A140" s="11" t="s">
        <v>14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6">
        <v>0</v>
      </c>
      <c r="L140" s="65">
        <v>0</v>
      </c>
      <c r="M140" s="65">
        <v>0</v>
      </c>
      <c r="N140" s="65">
        <v>0</v>
      </c>
      <c r="O140" s="65">
        <v>0</v>
      </c>
      <c r="P140" s="65">
        <v>0</v>
      </c>
      <c r="Q140" s="65">
        <v>0</v>
      </c>
      <c r="R140" s="65">
        <v>0</v>
      </c>
      <c r="S140" s="65">
        <v>0</v>
      </c>
      <c r="T140" s="65">
        <v>0</v>
      </c>
      <c r="U140" s="66">
        <v>0</v>
      </c>
      <c r="V140" s="10">
        <v>1</v>
      </c>
      <c r="W140" s="2">
        <v>0</v>
      </c>
      <c r="X140" s="2">
        <v>0</v>
      </c>
      <c r="Y140" s="2">
        <v>0</v>
      </c>
      <c r="Z140" s="2">
        <v>2</v>
      </c>
      <c r="AA140" s="2">
        <v>0</v>
      </c>
      <c r="AB140" s="2">
        <v>0</v>
      </c>
      <c r="AC140" s="2">
        <v>0</v>
      </c>
      <c r="AD140" s="2">
        <v>0</v>
      </c>
      <c r="AE140" s="33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33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1</v>
      </c>
      <c r="AU140" s="2">
        <v>0</v>
      </c>
      <c r="AV140" s="2">
        <v>0</v>
      </c>
      <c r="AW140" s="2">
        <v>0</v>
      </c>
      <c r="AX140" s="2">
        <v>0</v>
      </c>
      <c r="AY140" s="33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33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3">
        <v>0</v>
      </c>
      <c r="BQ140" s="3">
        <v>0</v>
      </c>
      <c r="BR140" s="3">
        <v>0</v>
      </c>
      <c r="BS140" s="67">
        <v>0</v>
      </c>
      <c r="BT140" s="3">
        <v>0</v>
      </c>
      <c r="BU140" s="3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33">
        <v>0</v>
      </c>
      <c r="CD140" s="41">
        <v>0</v>
      </c>
      <c r="CE140" s="2">
        <v>0</v>
      </c>
      <c r="CF140" s="33">
        <v>0</v>
      </c>
      <c r="CG140" s="4">
        <f t="shared" si="26"/>
        <v>4</v>
      </c>
      <c r="CH140" s="5" t="s">
        <v>14</v>
      </c>
      <c r="CI140" s="68">
        <f t="shared" si="20"/>
        <v>2</v>
      </c>
      <c r="CJ140" s="2" cm="1">
        <f t="array" ref="CJ140">MIN(IF(B140:CF140&gt;0,B140:CF140))</f>
        <v>1</v>
      </c>
      <c r="CK140" s="68">
        <f t="shared" si="21"/>
        <v>3</v>
      </c>
      <c r="CL140" s="68" cm="1">
        <f t="array" ref="CL140">LOOKUP(2,1/(B140:CF140&lt;&gt;0),B$1:CF$1)</f>
        <v>1984</v>
      </c>
      <c r="CM140" s="52">
        <f t="shared" si="22"/>
        <v>4.8192771084337352E-2</v>
      </c>
      <c r="CN140" s="69">
        <f t="shared" si="23"/>
        <v>0</v>
      </c>
      <c r="CO140" s="2">
        <f t="shared" si="24"/>
        <v>0</v>
      </c>
      <c r="CP140" s="69">
        <f t="shared" si="25"/>
        <v>0</v>
      </c>
      <c r="CQ140" s="1"/>
    </row>
    <row r="141" spans="1:95" ht="14" thickBot="1" x14ac:dyDescent="0.2">
      <c r="A141" s="11" t="s">
        <v>124</v>
      </c>
      <c r="B141" s="65">
        <v>0</v>
      </c>
      <c r="C141" s="65">
        <v>0</v>
      </c>
      <c r="D141" s="65">
        <v>0</v>
      </c>
      <c r="E141" s="65">
        <v>0</v>
      </c>
      <c r="F141" s="65">
        <v>0</v>
      </c>
      <c r="G141" s="65">
        <v>0</v>
      </c>
      <c r="H141" s="65">
        <v>0</v>
      </c>
      <c r="I141" s="65">
        <v>0</v>
      </c>
      <c r="J141" s="65">
        <v>0</v>
      </c>
      <c r="K141" s="66">
        <v>0</v>
      </c>
      <c r="L141" s="65">
        <v>0</v>
      </c>
      <c r="M141" s="65">
        <v>0</v>
      </c>
      <c r="N141" s="65">
        <v>0</v>
      </c>
      <c r="O141" s="65">
        <v>0</v>
      </c>
      <c r="P141" s="65">
        <v>0</v>
      </c>
      <c r="Q141" s="7">
        <v>3</v>
      </c>
      <c r="R141" s="2">
        <v>3</v>
      </c>
      <c r="S141" s="2">
        <v>13</v>
      </c>
      <c r="T141" s="2">
        <v>12</v>
      </c>
      <c r="U141" s="33">
        <v>0</v>
      </c>
      <c r="V141" s="2">
        <v>2</v>
      </c>
      <c r="W141" s="2">
        <v>501</v>
      </c>
      <c r="X141" s="2">
        <v>2</v>
      </c>
      <c r="Y141" s="2">
        <v>46</v>
      </c>
      <c r="Z141" s="2">
        <v>377</v>
      </c>
      <c r="AA141" s="2">
        <v>1</v>
      </c>
      <c r="AB141" s="2">
        <v>0</v>
      </c>
      <c r="AC141" s="2">
        <v>4</v>
      </c>
      <c r="AD141" s="2">
        <v>58</v>
      </c>
      <c r="AE141" s="33">
        <v>29</v>
      </c>
      <c r="AF141" s="2">
        <v>29</v>
      </c>
      <c r="AG141" s="2">
        <v>33</v>
      </c>
      <c r="AH141" s="2">
        <v>24</v>
      </c>
      <c r="AI141" s="2">
        <v>24</v>
      </c>
      <c r="AJ141" s="2">
        <v>21</v>
      </c>
      <c r="AK141" s="2">
        <v>30</v>
      </c>
      <c r="AL141" s="2">
        <v>5</v>
      </c>
      <c r="AM141" s="2">
        <v>2</v>
      </c>
      <c r="AN141" s="2">
        <v>1</v>
      </c>
      <c r="AO141" s="33">
        <v>1</v>
      </c>
      <c r="AP141" s="2">
        <v>1</v>
      </c>
      <c r="AQ141" s="2">
        <v>1</v>
      </c>
      <c r="AR141" s="2">
        <v>0</v>
      </c>
      <c r="AS141" s="2">
        <v>3</v>
      </c>
      <c r="AT141" s="2">
        <v>11</v>
      </c>
      <c r="AU141" s="2">
        <v>0</v>
      </c>
      <c r="AV141" s="2">
        <v>0</v>
      </c>
      <c r="AW141" s="2">
        <v>2</v>
      </c>
      <c r="AX141" s="2">
        <v>1</v>
      </c>
      <c r="AY141" s="33">
        <v>1</v>
      </c>
      <c r="AZ141" s="2">
        <v>7</v>
      </c>
      <c r="BA141" s="2">
        <v>4</v>
      </c>
      <c r="BB141" s="2">
        <v>1</v>
      </c>
      <c r="BC141" s="2">
        <v>0</v>
      </c>
      <c r="BD141" s="2">
        <v>714</v>
      </c>
      <c r="BE141" s="2">
        <v>4</v>
      </c>
      <c r="BF141" s="2">
        <v>0</v>
      </c>
      <c r="BG141" s="2">
        <v>0</v>
      </c>
      <c r="BH141" s="2">
        <v>1</v>
      </c>
      <c r="BI141" s="33">
        <v>0</v>
      </c>
      <c r="BJ141" s="2">
        <v>1</v>
      </c>
      <c r="BK141" s="2">
        <v>2</v>
      </c>
      <c r="BL141" s="2">
        <v>0</v>
      </c>
      <c r="BM141" s="2">
        <v>51</v>
      </c>
      <c r="BN141" s="2">
        <v>3</v>
      </c>
      <c r="BO141" s="2">
        <v>7</v>
      </c>
      <c r="BP141" s="3">
        <v>0</v>
      </c>
      <c r="BQ141" s="3">
        <v>1</v>
      </c>
      <c r="BR141" s="3">
        <v>2</v>
      </c>
      <c r="BS141" s="67">
        <v>0</v>
      </c>
      <c r="BT141" s="3">
        <v>2</v>
      </c>
      <c r="BU141" s="3">
        <v>0</v>
      </c>
      <c r="BV141" s="3">
        <v>45</v>
      </c>
      <c r="BW141" s="2">
        <v>0</v>
      </c>
      <c r="BX141" s="2">
        <v>2</v>
      </c>
      <c r="BY141" s="2">
        <v>0</v>
      </c>
      <c r="BZ141" s="2">
        <v>0</v>
      </c>
      <c r="CA141" s="2">
        <v>1</v>
      </c>
      <c r="CB141" s="2">
        <v>0</v>
      </c>
      <c r="CC141" s="33">
        <v>0</v>
      </c>
      <c r="CD141" s="41" t="s">
        <v>24</v>
      </c>
      <c r="CE141" s="2">
        <v>21</v>
      </c>
      <c r="CF141" s="33">
        <v>0</v>
      </c>
      <c r="CG141" s="4">
        <f t="shared" si="26"/>
        <v>2110</v>
      </c>
      <c r="CH141" s="5" t="s">
        <v>124</v>
      </c>
      <c r="CI141" s="68">
        <f t="shared" si="20"/>
        <v>714</v>
      </c>
      <c r="CJ141" s="2" cm="1">
        <f t="array" ref="CJ141">MIN(IF(B141:CF141&gt;0,B141:CF141))</f>
        <v>1</v>
      </c>
      <c r="CK141" s="68">
        <f t="shared" si="21"/>
        <v>48</v>
      </c>
      <c r="CL141" s="68" cm="1">
        <f t="array" ref="CL141">LOOKUP(2,1/(B141:CF141&lt;&gt;0),B$1:CF$1)</f>
        <v>2021</v>
      </c>
      <c r="CM141" s="52">
        <f t="shared" si="22"/>
        <v>25.73170731707317</v>
      </c>
      <c r="CN141" s="69">
        <f t="shared" si="23"/>
        <v>21</v>
      </c>
      <c r="CO141" s="2">
        <f t="shared" si="24"/>
        <v>0</v>
      </c>
      <c r="CP141" s="69">
        <f t="shared" si="25"/>
        <v>2.6666666666666665</v>
      </c>
      <c r="CQ141" s="1"/>
    </row>
    <row r="142" spans="1:95" ht="14" thickBot="1" x14ac:dyDescent="0.2">
      <c r="A142" s="11" t="s">
        <v>16</v>
      </c>
      <c r="B142" s="65">
        <v>0</v>
      </c>
      <c r="C142" s="65">
        <v>0</v>
      </c>
      <c r="D142" s="65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6">
        <v>0</v>
      </c>
      <c r="L142" s="65">
        <v>0</v>
      </c>
      <c r="M142" s="65">
        <v>0</v>
      </c>
      <c r="N142" s="65">
        <v>0</v>
      </c>
      <c r="O142" s="65">
        <v>0</v>
      </c>
      <c r="P142" s="7">
        <v>2</v>
      </c>
      <c r="Q142" s="2">
        <v>0</v>
      </c>
      <c r="R142" s="2">
        <v>0</v>
      </c>
      <c r="S142" s="2">
        <v>0</v>
      </c>
      <c r="T142" s="2">
        <v>4</v>
      </c>
      <c r="U142" s="33">
        <v>0</v>
      </c>
      <c r="V142" s="2">
        <v>2</v>
      </c>
      <c r="W142" s="2">
        <v>1</v>
      </c>
      <c r="X142" s="2">
        <v>0</v>
      </c>
      <c r="Y142" s="2">
        <v>1646</v>
      </c>
      <c r="Z142" s="2">
        <v>34</v>
      </c>
      <c r="AA142" s="2">
        <v>1</v>
      </c>
      <c r="AB142" s="2">
        <v>16</v>
      </c>
      <c r="AC142" s="2">
        <v>1</v>
      </c>
      <c r="AD142" s="2">
        <v>103</v>
      </c>
      <c r="AE142" s="33">
        <v>1585</v>
      </c>
      <c r="AF142" s="2">
        <v>37</v>
      </c>
      <c r="AG142" s="2">
        <v>107</v>
      </c>
      <c r="AH142" s="2">
        <v>106</v>
      </c>
      <c r="AI142" s="2">
        <v>1286</v>
      </c>
      <c r="AJ142" s="2">
        <v>340</v>
      </c>
      <c r="AK142" s="2">
        <v>430</v>
      </c>
      <c r="AL142" s="2">
        <v>30</v>
      </c>
      <c r="AM142" s="2">
        <v>105</v>
      </c>
      <c r="AN142" s="2">
        <v>11</v>
      </c>
      <c r="AO142" s="33">
        <v>33</v>
      </c>
      <c r="AP142" s="2">
        <v>1099</v>
      </c>
      <c r="AQ142" s="2">
        <v>108</v>
      </c>
      <c r="AR142" s="2">
        <v>45</v>
      </c>
      <c r="AS142" s="2">
        <v>53</v>
      </c>
      <c r="AT142" s="2">
        <v>91</v>
      </c>
      <c r="AU142" s="2">
        <v>272</v>
      </c>
      <c r="AV142" s="2">
        <v>107</v>
      </c>
      <c r="AW142" s="2">
        <v>13</v>
      </c>
      <c r="AX142" s="2">
        <v>53</v>
      </c>
      <c r="AY142" s="33">
        <v>58</v>
      </c>
      <c r="AZ142" s="2">
        <v>103</v>
      </c>
      <c r="BA142" s="2">
        <v>6</v>
      </c>
      <c r="BB142" s="2">
        <v>34</v>
      </c>
      <c r="BC142" s="2">
        <v>0</v>
      </c>
      <c r="BD142" s="2">
        <v>0</v>
      </c>
      <c r="BE142" s="2">
        <v>12</v>
      </c>
      <c r="BF142" s="2">
        <v>260</v>
      </c>
      <c r="BG142" s="2">
        <v>36</v>
      </c>
      <c r="BH142" s="2">
        <v>0</v>
      </c>
      <c r="BI142" s="33">
        <v>0</v>
      </c>
      <c r="BJ142" s="2">
        <v>5</v>
      </c>
      <c r="BK142" s="2">
        <v>0</v>
      </c>
      <c r="BL142" s="2">
        <v>4</v>
      </c>
      <c r="BM142" s="2">
        <v>27</v>
      </c>
      <c r="BN142" s="2">
        <v>109</v>
      </c>
      <c r="BO142" s="2">
        <v>26</v>
      </c>
      <c r="BP142" s="3">
        <v>8</v>
      </c>
      <c r="BQ142" s="3">
        <v>0</v>
      </c>
      <c r="BR142" s="3">
        <v>12</v>
      </c>
      <c r="BS142" s="67">
        <v>0</v>
      </c>
      <c r="BT142" s="3">
        <v>0</v>
      </c>
      <c r="BU142" s="3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33">
        <v>0</v>
      </c>
      <c r="CD142" s="41">
        <v>0</v>
      </c>
      <c r="CE142" s="2">
        <v>3</v>
      </c>
      <c r="CF142" s="33">
        <v>4</v>
      </c>
      <c r="CG142" s="4">
        <f t="shared" si="26"/>
        <v>8428</v>
      </c>
      <c r="CH142" s="5" t="s">
        <v>16</v>
      </c>
      <c r="CI142" s="68">
        <f t="shared" si="20"/>
        <v>1646</v>
      </c>
      <c r="CJ142" s="2" cm="1">
        <f t="array" ref="CJ142">MIN(IF(B142:CF142&gt;0,B142:CF142))</f>
        <v>1</v>
      </c>
      <c r="CK142" s="68">
        <f t="shared" si="21"/>
        <v>46</v>
      </c>
      <c r="CL142" s="68" cm="1">
        <f t="array" ref="CL142">LOOKUP(2,1/(B142:CF142&lt;&gt;0),B$1:CF$1)</f>
        <v>2022</v>
      </c>
      <c r="CM142" s="52">
        <f t="shared" si="22"/>
        <v>101.5421686746988</v>
      </c>
      <c r="CN142" s="69">
        <f t="shared" si="23"/>
        <v>4</v>
      </c>
      <c r="CO142" s="2">
        <f t="shared" si="24"/>
        <v>0</v>
      </c>
      <c r="CP142" s="69">
        <f t="shared" si="25"/>
        <v>0.7</v>
      </c>
      <c r="CQ142" s="1"/>
    </row>
    <row r="143" spans="1:95" ht="14" thickBot="1" x14ac:dyDescent="0.2">
      <c r="A143" s="11" t="s">
        <v>67</v>
      </c>
      <c r="B143" s="65">
        <v>0</v>
      </c>
      <c r="C143" s="65">
        <v>0</v>
      </c>
      <c r="D143" s="65">
        <v>0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6">
        <v>0</v>
      </c>
      <c r="L143" s="65">
        <v>0</v>
      </c>
      <c r="M143" s="7">
        <v>15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1</v>
      </c>
      <c r="U143" s="33">
        <v>0</v>
      </c>
      <c r="V143" s="2">
        <v>0</v>
      </c>
      <c r="W143" s="2">
        <v>11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46</v>
      </c>
      <c r="AE143" s="33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2</v>
      </c>
      <c r="AK143" s="2">
        <v>0</v>
      </c>
      <c r="AL143" s="2">
        <v>0</v>
      </c>
      <c r="AM143" s="2">
        <v>0</v>
      </c>
      <c r="AN143" s="2">
        <v>0</v>
      </c>
      <c r="AO143" s="33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2</v>
      </c>
      <c r="AV143" s="2">
        <v>0</v>
      </c>
      <c r="AW143" s="2">
        <v>0</v>
      </c>
      <c r="AX143" s="2">
        <v>0</v>
      </c>
      <c r="AY143" s="33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33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3">
        <v>0</v>
      </c>
      <c r="BQ143" s="3">
        <v>0</v>
      </c>
      <c r="BR143" s="3">
        <v>0</v>
      </c>
      <c r="BS143" s="67">
        <v>0</v>
      </c>
      <c r="BT143" s="3">
        <v>0</v>
      </c>
      <c r="BU143" s="3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33">
        <v>0</v>
      </c>
      <c r="CD143" s="41">
        <v>0</v>
      </c>
      <c r="CE143" s="2">
        <v>0</v>
      </c>
      <c r="CF143" s="33">
        <v>0</v>
      </c>
      <c r="CG143" s="4">
        <f t="shared" si="26"/>
        <v>77</v>
      </c>
      <c r="CH143" s="5" t="s">
        <v>67</v>
      </c>
      <c r="CI143" s="68">
        <f t="shared" si="20"/>
        <v>46</v>
      </c>
      <c r="CJ143" s="2" cm="1">
        <f t="array" ref="CJ143">MIN(IF(B143:CF143&gt;0,B143:CF143))</f>
        <v>1</v>
      </c>
      <c r="CK143" s="68">
        <f t="shared" si="21"/>
        <v>6</v>
      </c>
      <c r="CL143" s="68" cm="1">
        <f t="array" ref="CL143">LOOKUP(2,1/(B143:CF143&lt;&gt;0),B$1:CF$1)</f>
        <v>1985</v>
      </c>
      <c r="CM143" s="52">
        <f t="shared" si="22"/>
        <v>0.92771084337349397</v>
      </c>
      <c r="CN143" s="69">
        <f t="shared" si="23"/>
        <v>0</v>
      </c>
      <c r="CO143" s="2">
        <f t="shared" si="24"/>
        <v>0</v>
      </c>
      <c r="CP143" s="69">
        <f t="shared" si="25"/>
        <v>0</v>
      </c>
      <c r="CQ143" s="1"/>
    </row>
    <row r="144" spans="1:95" ht="14" thickBot="1" x14ac:dyDescent="0.2">
      <c r="A144" s="11" t="s">
        <v>70</v>
      </c>
      <c r="B144" s="65">
        <v>0</v>
      </c>
      <c r="C144" s="65">
        <v>0</v>
      </c>
      <c r="D144" s="65">
        <v>0</v>
      </c>
      <c r="E144" s="65">
        <v>0</v>
      </c>
      <c r="F144" s="7">
        <v>3</v>
      </c>
      <c r="G144" s="2">
        <v>2</v>
      </c>
      <c r="H144" s="2">
        <v>0</v>
      </c>
      <c r="I144" s="2">
        <v>0</v>
      </c>
      <c r="J144" s="2">
        <v>0</v>
      </c>
      <c r="K144" s="33">
        <v>0</v>
      </c>
      <c r="L144" s="2">
        <v>4</v>
      </c>
      <c r="M144" s="2">
        <v>8</v>
      </c>
      <c r="N144" s="2">
        <v>13</v>
      </c>
      <c r="O144" s="2">
        <v>108</v>
      </c>
      <c r="P144" s="2">
        <v>4</v>
      </c>
      <c r="Q144" s="2">
        <v>4</v>
      </c>
      <c r="R144" s="2">
        <v>0</v>
      </c>
      <c r="S144" s="2">
        <v>6</v>
      </c>
      <c r="T144" s="2">
        <v>4</v>
      </c>
      <c r="U144" s="33">
        <v>6</v>
      </c>
      <c r="V144" s="2">
        <v>5</v>
      </c>
      <c r="W144" s="2">
        <v>8</v>
      </c>
      <c r="X144" s="2">
        <v>7</v>
      </c>
      <c r="Y144" s="2">
        <v>16</v>
      </c>
      <c r="Z144" s="2">
        <v>0</v>
      </c>
      <c r="AA144" s="2">
        <v>0</v>
      </c>
      <c r="AB144" s="2">
        <v>3</v>
      </c>
      <c r="AC144" s="2">
        <v>31</v>
      </c>
      <c r="AD144" s="2">
        <v>2</v>
      </c>
      <c r="AE144" s="33">
        <v>1</v>
      </c>
      <c r="AF144" s="2">
        <v>2</v>
      </c>
      <c r="AG144" s="2">
        <v>12</v>
      </c>
      <c r="AH144" s="2">
        <v>51</v>
      </c>
      <c r="AI144" s="2">
        <v>4</v>
      </c>
      <c r="AJ144" s="2">
        <v>37</v>
      </c>
      <c r="AK144" s="2">
        <v>1</v>
      </c>
      <c r="AL144" s="2">
        <v>1</v>
      </c>
      <c r="AM144" s="2">
        <v>7</v>
      </c>
      <c r="AN144" s="2">
        <v>8</v>
      </c>
      <c r="AO144" s="33">
        <v>15</v>
      </c>
      <c r="AP144" s="2">
        <v>60</v>
      </c>
      <c r="AQ144" s="2">
        <v>1</v>
      </c>
      <c r="AR144" s="2">
        <v>80</v>
      </c>
      <c r="AS144" s="2">
        <v>33</v>
      </c>
      <c r="AT144" s="2">
        <v>110</v>
      </c>
      <c r="AU144" s="2">
        <v>6</v>
      </c>
      <c r="AV144" s="2">
        <v>6</v>
      </c>
      <c r="AW144" s="2">
        <v>17</v>
      </c>
      <c r="AX144" s="2">
        <v>1</v>
      </c>
      <c r="AY144" s="33">
        <v>4</v>
      </c>
      <c r="AZ144" s="2">
        <v>5</v>
      </c>
      <c r="BA144" s="2">
        <v>0</v>
      </c>
      <c r="BB144" s="2">
        <v>2</v>
      </c>
      <c r="BC144" s="2">
        <v>3</v>
      </c>
      <c r="BD144" s="2">
        <v>1</v>
      </c>
      <c r="BE144" s="2">
        <v>0</v>
      </c>
      <c r="BF144" s="2">
        <v>11</v>
      </c>
      <c r="BG144" s="2">
        <v>9</v>
      </c>
      <c r="BH144" s="2">
        <v>0</v>
      </c>
      <c r="BI144" s="33">
        <v>2</v>
      </c>
      <c r="BJ144" s="2">
        <v>1</v>
      </c>
      <c r="BK144" s="2">
        <v>8</v>
      </c>
      <c r="BL144" s="2">
        <v>0</v>
      </c>
      <c r="BM144" s="2">
        <v>4</v>
      </c>
      <c r="BN144" s="2">
        <v>3</v>
      </c>
      <c r="BO144" s="2">
        <v>5</v>
      </c>
      <c r="BP144" s="3">
        <v>2</v>
      </c>
      <c r="BQ144" s="3">
        <v>1</v>
      </c>
      <c r="BR144" s="3">
        <v>6</v>
      </c>
      <c r="BS144" s="67">
        <v>0</v>
      </c>
      <c r="BT144" s="3">
        <v>7</v>
      </c>
      <c r="BU144" s="3">
        <v>0</v>
      </c>
      <c r="BV144" s="2">
        <v>0</v>
      </c>
      <c r="BW144" s="2">
        <v>0</v>
      </c>
      <c r="BX144" s="2">
        <v>3</v>
      </c>
      <c r="BY144" s="2">
        <v>0</v>
      </c>
      <c r="BZ144" s="2">
        <v>4</v>
      </c>
      <c r="CA144" s="2">
        <v>3</v>
      </c>
      <c r="CB144" s="2">
        <v>4</v>
      </c>
      <c r="CC144" s="33">
        <v>0</v>
      </c>
      <c r="CD144" s="41">
        <v>9</v>
      </c>
      <c r="CE144" s="2">
        <v>1</v>
      </c>
      <c r="CF144" s="33">
        <v>5</v>
      </c>
      <c r="CG144" s="4">
        <f t="shared" si="26"/>
        <v>790</v>
      </c>
      <c r="CH144" s="5" t="s">
        <v>70</v>
      </c>
      <c r="CI144" s="68">
        <f t="shared" si="20"/>
        <v>110</v>
      </c>
      <c r="CJ144" s="2" cm="1">
        <f t="array" ref="CJ144">MIN(IF(B144:CF144&gt;0,B144:CF144))</f>
        <v>1</v>
      </c>
      <c r="CK144" s="68">
        <f t="shared" si="21"/>
        <v>62</v>
      </c>
      <c r="CL144" s="68" cm="1">
        <f t="array" ref="CL144">LOOKUP(2,1/(B144:CF144&lt;&gt;0),B$1:CF$1)</f>
        <v>2022</v>
      </c>
      <c r="CM144" s="52">
        <f t="shared" si="22"/>
        <v>9.5180722891566258</v>
      </c>
      <c r="CN144" s="69">
        <f t="shared" si="23"/>
        <v>9</v>
      </c>
      <c r="CO144" s="2">
        <f t="shared" si="24"/>
        <v>0</v>
      </c>
      <c r="CP144" s="69">
        <f t="shared" si="25"/>
        <v>2.9</v>
      </c>
      <c r="CQ144" s="1"/>
    </row>
    <row r="145" spans="1:95" ht="14" thickBot="1" x14ac:dyDescent="0.2">
      <c r="A145" s="11" t="s">
        <v>48</v>
      </c>
      <c r="B145" s="65">
        <v>0</v>
      </c>
      <c r="C145" s="65">
        <v>0</v>
      </c>
      <c r="D145" s="65">
        <v>0</v>
      </c>
      <c r="E145" s="65">
        <v>0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6">
        <v>0</v>
      </c>
      <c r="L145" s="65">
        <v>0</v>
      </c>
      <c r="M145" s="65">
        <v>0</v>
      </c>
      <c r="N145" s="65">
        <v>0</v>
      </c>
      <c r="O145" s="65">
        <v>0</v>
      </c>
      <c r="P145" s="65">
        <v>0</v>
      </c>
      <c r="Q145" s="65">
        <v>0</v>
      </c>
      <c r="R145" s="65">
        <v>0</v>
      </c>
      <c r="S145" s="65">
        <v>0</v>
      </c>
      <c r="T145" s="65">
        <v>0</v>
      </c>
      <c r="U145" s="66">
        <v>0</v>
      </c>
      <c r="V145" s="65">
        <v>0</v>
      </c>
      <c r="W145" s="65">
        <v>0</v>
      </c>
      <c r="X145" s="65">
        <v>0</v>
      </c>
      <c r="Y145" s="65">
        <v>0</v>
      </c>
      <c r="Z145" s="65">
        <v>0</v>
      </c>
      <c r="AA145" s="65">
        <v>0</v>
      </c>
      <c r="AB145" s="65">
        <v>0</v>
      </c>
      <c r="AC145" s="65">
        <v>0</v>
      </c>
      <c r="AD145" s="65">
        <v>0</v>
      </c>
      <c r="AE145" s="66">
        <v>0</v>
      </c>
      <c r="AF145" s="65">
        <v>0</v>
      </c>
      <c r="AG145" s="65">
        <v>0</v>
      </c>
      <c r="AH145" s="7">
        <v>1</v>
      </c>
      <c r="AI145" s="2">
        <v>1</v>
      </c>
      <c r="AJ145" s="2">
        <v>64</v>
      </c>
      <c r="AK145" s="2">
        <v>25</v>
      </c>
      <c r="AL145" s="2">
        <v>59</v>
      </c>
      <c r="AM145" s="2">
        <v>6</v>
      </c>
      <c r="AN145" s="2">
        <v>62</v>
      </c>
      <c r="AO145" s="33">
        <v>122</v>
      </c>
      <c r="AP145" s="2">
        <v>384</v>
      </c>
      <c r="AQ145" s="2">
        <v>428</v>
      </c>
      <c r="AR145" s="2">
        <v>462</v>
      </c>
      <c r="AS145" s="2">
        <v>552</v>
      </c>
      <c r="AT145" s="2">
        <v>671</v>
      </c>
      <c r="AU145" s="2">
        <v>655</v>
      </c>
      <c r="AV145" s="2">
        <v>1207</v>
      </c>
      <c r="AW145" s="2">
        <v>1028</v>
      </c>
      <c r="AX145" s="2">
        <v>855</v>
      </c>
      <c r="AY145" s="33">
        <v>494</v>
      </c>
      <c r="AZ145" s="2">
        <v>730</v>
      </c>
      <c r="BA145" s="2">
        <v>1444</v>
      </c>
      <c r="BB145" s="2">
        <v>758</v>
      </c>
      <c r="BC145" s="2">
        <v>1401</v>
      </c>
      <c r="BD145" s="2">
        <v>1187</v>
      </c>
      <c r="BE145" s="2">
        <v>840</v>
      </c>
      <c r="BF145" s="2">
        <v>919</v>
      </c>
      <c r="BG145" s="2">
        <v>398</v>
      </c>
      <c r="BH145" s="2">
        <v>533</v>
      </c>
      <c r="BI145" s="33">
        <v>451</v>
      </c>
      <c r="BJ145" s="2">
        <v>535</v>
      </c>
      <c r="BK145" s="2">
        <v>690</v>
      </c>
      <c r="BL145" s="2">
        <v>139</v>
      </c>
      <c r="BM145" s="2">
        <v>134</v>
      </c>
      <c r="BN145" s="2">
        <v>132</v>
      </c>
      <c r="BO145" s="2">
        <v>145</v>
      </c>
      <c r="BP145" s="3">
        <v>184</v>
      </c>
      <c r="BQ145" s="3">
        <v>94</v>
      </c>
      <c r="BR145" s="3">
        <v>236</v>
      </c>
      <c r="BS145" s="67">
        <v>71</v>
      </c>
      <c r="BT145" s="3">
        <v>312</v>
      </c>
      <c r="BU145" s="3">
        <v>182</v>
      </c>
      <c r="BV145" s="3">
        <v>147</v>
      </c>
      <c r="BW145" s="2">
        <v>205</v>
      </c>
      <c r="BX145" s="2">
        <v>147</v>
      </c>
      <c r="BY145" s="2">
        <v>200</v>
      </c>
      <c r="BZ145" s="2">
        <v>155</v>
      </c>
      <c r="CA145" s="2">
        <v>208</v>
      </c>
      <c r="CB145" s="2">
        <v>79</v>
      </c>
      <c r="CC145" s="33">
        <v>118</v>
      </c>
      <c r="CD145" s="41">
        <v>189</v>
      </c>
      <c r="CE145" s="2">
        <v>144</v>
      </c>
      <c r="CF145" s="33">
        <v>172</v>
      </c>
      <c r="CG145" s="4">
        <f t="shared" si="26"/>
        <v>20355</v>
      </c>
      <c r="CH145" s="5" t="s">
        <v>48</v>
      </c>
      <c r="CI145" s="68">
        <f t="shared" si="20"/>
        <v>1444</v>
      </c>
      <c r="CJ145" s="2" cm="1">
        <f t="array" ref="CJ145">MIN(IF(B145:CF145&gt;0,B145:CF145))</f>
        <v>1</v>
      </c>
      <c r="CK145" s="68">
        <f t="shared" si="21"/>
        <v>51</v>
      </c>
      <c r="CL145" s="68" cm="1">
        <f t="array" ref="CL145">LOOKUP(2,1/(B145:CF145&lt;&gt;0),B$1:CF$1)</f>
        <v>2022</v>
      </c>
      <c r="CM145" s="52">
        <f t="shared" si="22"/>
        <v>245.24096385542168</v>
      </c>
      <c r="CN145" s="69">
        <f t="shared" si="23"/>
        <v>208</v>
      </c>
      <c r="CO145" s="2">
        <f t="shared" si="24"/>
        <v>79</v>
      </c>
      <c r="CP145" s="69">
        <f t="shared" si="25"/>
        <v>161.69999999999999</v>
      </c>
      <c r="CQ145" s="1"/>
    </row>
    <row r="146" spans="1:95" ht="14" thickBot="1" x14ac:dyDescent="0.2">
      <c r="A146" s="11" t="s">
        <v>71</v>
      </c>
      <c r="B146" s="65">
        <v>0</v>
      </c>
      <c r="C146" s="65">
        <v>0</v>
      </c>
      <c r="D146" s="65">
        <v>0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6">
        <v>0</v>
      </c>
      <c r="L146" s="65">
        <v>0</v>
      </c>
      <c r="M146" s="65">
        <v>0</v>
      </c>
      <c r="N146" s="65">
        <v>0</v>
      </c>
      <c r="O146" s="65">
        <v>0</v>
      </c>
      <c r="P146" s="65">
        <v>0</v>
      </c>
      <c r="Q146" s="65">
        <v>0</v>
      </c>
      <c r="R146" s="65">
        <v>0</v>
      </c>
      <c r="S146" s="65">
        <v>0</v>
      </c>
      <c r="T146" s="65">
        <v>0</v>
      </c>
      <c r="U146" s="66">
        <v>0</v>
      </c>
      <c r="V146" s="65">
        <v>0</v>
      </c>
      <c r="W146" s="65">
        <v>0</v>
      </c>
      <c r="X146" s="65">
        <v>0</v>
      </c>
      <c r="Y146" s="65">
        <v>0</v>
      </c>
      <c r="Z146" s="65">
        <v>0</v>
      </c>
      <c r="AA146" s="65">
        <v>0</v>
      </c>
      <c r="AB146" s="65">
        <v>0</v>
      </c>
      <c r="AC146" s="65">
        <v>0</v>
      </c>
      <c r="AD146" s="65">
        <v>0</v>
      </c>
      <c r="AE146" s="66">
        <v>0</v>
      </c>
      <c r="AF146" s="65">
        <v>0</v>
      </c>
      <c r="AG146" s="65">
        <v>0</v>
      </c>
      <c r="AH146" s="65">
        <v>0</v>
      </c>
      <c r="AI146" s="65">
        <v>0</v>
      </c>
      <c r="AJ146" s="65">
        <v>0</v>
      </c>
      <c r="AK146" s="65">
        <v>0</v>
      </c>
      <c r="AL146" s="65">
        <v>0</v>
      </c>
      <c r="AM146" s="65">
        <v>0</v>
      </c>
      <c r="AN146" s="65">
        <v>0</v>
      </c>
      <c r="AO146" s="66">
        <v>0</v>
      </c>
      <c r="AP146" s="65">
        <v>0</v>
      </c>
      <c r="AQ146" s="65">
        <v>0</v>
      </c>
      <c r="AR146" s="65">
        <v>0</v>
      </c>
      <c r="AS146" s="65">
        <v>0</v>
      </c>
      <c r="AT146" s="65">
        <v>0</v>
      </c>
      <c r="AU146" s="65">
        <v>0</v>
      </c>
      <c r="AV146" s="65">
        <v>0</v>
      </c>
      <c r="AW146" s="65">
        <v>0</v>
      </c>
      <c r="AX146" s="65">
        <v>0</v>
      </c>
      <c r="AY146" s="66">
        <v>0</v>
      </c>
      <c r="AZ146" s="65">
        <v>0</v>
      </c>
      <c r="BA146" s="65">
        <v>0</v>
      </c>
      <c r="BB146" s="65">
        <v>0</v>
      </c>
      <c r="BC146" s="65">
        <v>0</v>
      </c>
      <c r="BD146" s="65">
        <v>0</v>
      </c>
      <c r="BE146" s="7">
        <v>4</v>
      </c>
      <c r="BF146" s="2">
        <v>0</v>
      </c>
      <c r="BG146" s="2">
        <v>64</v>
      </c>
      <c r="BH146" s="2">
        <v>0</v>
      </c>
      <c r="BI146" s="33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3">
        <v>0</v>
      </c>
      <c r="BQ146" s="3">
        <v>0</v>
      </c>
      <c r="BR146" s="3">
        <v>0</v>
      </c>
      <c r="BS146" s="67">
        <v>0</v>
      </c>
      <c r="BT146" s="3">
        <v>0</v>
      </c>
      <c r="BU146" s="3">
        <v>2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33">
        <v>0</v>
      </c>
      <c r="CD146" s="41">
        <v>3</v>
      </c>
      <c r="CE146" s="2">
        <v>0</v>
      </c>
      <c r="CF146" s="33">
        <v>0</v>
      </c>
      <c r="CG146" s="4">
        <f t="shared" si="26"/>
        <v>73</v>
      </c>
      <c r="CH146" s="5" t="s">
        <v>71</v>
      </c>
      <c r="CI146" s="68">
        <f t="shared" si="20"/>
        <v>64</v>
      </c>
      <c r="CJ146" s="2" cm="1">
        <f t="array" ref="CJ146">MIN(IF(B146:CF146&gt;0,B146:CF146))</f>
        <v>2</v>
      </c>
      <c r="CK146" s="68">
        <f t="shared" si="21"/>
        <v>4</v>
      </c>
      <c r="CL146" s="68" cm="1">
        <f t="array" ref="CL146">LOOKUP(2,1/(B146:CF146&lt;&gt;0),B$1:CF$1)</f>
        <v>2020</v>
      </c>
      <c r="CM146" s="52">
        <f t="shared" si="22"/>
        <v>0.87951807228915657</v>
      </c>
      <c r="CN146" s="69">
        <f t="shared" si="23"/>
        <v>3</v>
      </c>
      <c r="CO146" s="2">
        <f t="shared" si="24"/>
        <v>0</v>
      </c>
      <c r="CP146" s="69">
        <f t="shared" si="25"/>
        <v>0.3</v>
      </c>
      <c r="CQ146" s="1"/>
    </row>
    <row r="147" spans="1:95" ht="14" thickBot="1" x14ac:dyDescent="0.2">
      <c r="A147" s="11" t="s">
        <v>106</v>
      </c>
      <c r="B147" s="65">
        <v>0</v>
      </c>
      <c r="C147" s="65">
        <v>0</v>
      </c>
      <c r="D147" s="65">
        <v>0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6">
        <v>0</v>
      </c>
      <c r="L147" s="65">
        <v>0</v>
      </c>
      <c r="M147" s="65">
        <v>0</v>
      </c>
      <c r="N147" s="65">
        <v>0</v>
      </c>
      <c r="O147" s="65">
        <v>0</v>
      </c>
      <c r="P147" s="65">
        <v>0</v>
      </c>
      <c r="Q147" s="65">
        <v>0</v>
      </c>
      <c r="R147" s="65">
        <v>0</v>
      </c>
      <c r="S147" s="65">
        <v>0</v>
      </c>
      <c r="T147" s="65">
        <v>0</v>
      </c>
      <c r="U147" s="66">
        <v>0</v>
      </c>
      <c r="V147" s="65">
        <v>0</v>
      </c>
      <c r="W147" s="65">
        <v>0</v>
      </c>
      <c r="X147" s="65">
        <v>0</v>
      </c>
      <c r="Y147" s="65">
        <v>0</v>
      </c>
      <c r="Z147" s="65">
        <v>0</v>
      </c>
      <c r="AA147" s="7">
        <v>29</v>
      </c>
      <c r="AB147" s="2">
        <v>0</v>
      </c>
      <c r="AC147" s="2">
        <v>0</v>
      </c>
      <c r="AD147" s="2">
        <v>0</v>
      </c>
      <c r="AE147" s="33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33">
        <v>0</v>
      </c>
      <c r="AP147" s="2">
        <v>0</v>
      </c>
      <c r="AQ147" s="2">
        <v>15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33">
        <v>0</v>
      </c>
      <c r="AZ147" s="2">
        <v>0</v>
      </c>
      <c r="BA147" s="2">
        <v>0</v>
      </c>
      <c r="BB147" s="2">
        <v>0</v>
      </c>
      <c r="BC147" s="2">
        <v>3</v>
      </c>
      <c r="BD147" s="2">
        <v>0</v>
      </c>
      <c r="BE147" s="2">
        <v>0</v>
      </c>
      <c r="BF147" s="2">
        <v>0</v>
      </c>
      <c r="BG147" s="2">
        <v>17</v>
      </c>
      <c r="BH147" s="2">
        <v>0</v>
      </c>
      <c r="BI147" s="33">
        <v>1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3">
        <v>0</v>
      </c>
      <c r="BQ147" s="3">
        <v>0</v>
      </c>
      <c r="BR147" s="3">
        <v>53</v>
      </c>
      <c r="BS147" s="67">
        <v>0</v>
      </c>
      <c r="BT147" s="3">
        <v>0</v>
      </c>
      <c r="BU147" s="3">
        <v>0</v>
      </c>
      <c r="BV147" s="3">
        <v>15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33">
        <v>0</v>
      </c>
      <c r="CD147" s="41">
        <v>1</v>
      </c>
      <c r="CE147" s="2">
        <v>0</v>
      </c>
      <c r="CF147" s="33">
        <v>0</v>
      </c>
      <c r="CG147" s="4">
        <f t="shared" si="26"/>
        <v>134</v>
      </c>
      <c r="CH147" s="5" t="s">
        <v>106</v>
      </c>
      <c r="CI147" s="68">
        <f t="shared" si="20"/>
        <v>53</v>
      </c>
      <c r="CJ147" s="2" cm="1">
        <f t="array" ref="CJ147">MIN(IF(B147:CF147&gt;0,B147:CF147))</f>
        <v>1</v>
      </c>
      <c r="CK147" s="68">
        <f t="shared" si="21"/>
        <v>8</v>
      </c>
      <c r="CL147" s="68" cm="1">
        <f t="array" ref="CL147">LOOKUP(2,1/(B147:CF147&lt;&gt;0),B$1:CF$1)</f>
        <v>2020</v>
      </c>
      <c r="CM147" s="52">
        <f t="shared" si="22"/>
        <v>1.6144578313253013</v>
      </c>
      <c r="CN147" s="69">
        <f t="shared" si="23"/>
        <v>1</v>
      </c>
      <c r="CO147" s="2">
        <f t="shared" si="24"/>
        <v>0</v>
      </c>
      <c r="CP147" s="69">
        <f t="shared" si="25"/>
        <v>0.1</v>
      </c>
      <c r="CQ147" s="1"/>
    </row>
    <row r="148" spans="1:95" ht="14" thickBot="1" x14ac:dyDescent="0.2">
      <c r="A148" s="11" t="s">
        <v>125</v>
      </c>
      <c r="B148" s="65">
        <v>0</v>
      </c>
      <c r="C148" s="65">
        <v>0</v>
      </c>
      <c r="D148" s="65">
        <v>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6">
        <v>0</v>
      </c>
      <c r="L148" s="65">
        <v>0</v>
      </c>
      <c r="M148" s="65">
        <v>0</v>
      </c>
      <c r="N148" s="65">
        <v>0</v>
      </c>
      <c r="O148" s="65">
        <v>0</v>
      </c>
      <c r="P148" s="65">
        <v>0</v>
      </c>
      <c r="Q148" s="65">
        <v>0</v>
      </c>
      <c r="R148" s="65">
        <v>0</v>
      </c>
      <c r="S148" s="65">
        <v>0</v>
      </c>
      <c r="T148" s="65">
        <v>0</v>
      </c>
      <c r="U148" s="32">
        <v>32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5</v>
      </c>
      <c r="AE148" s="33">
        <v>77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20</v>
      </c>
      <c r="AL148" s="2">
        <v>0</v>
      </c>
      <c r="AM148" s="2">
        <v>83</v>
      </c>
      <c r="AN148" s="2">
        <v>0</v>
      </c>
      <c r="AO148" s="33">
        <v>1</v>
      </c>
      <c r="AP148" s="2">
        <v>10</v>
      </c>
      <c r="AQ148" s="2">
        <v>35</v>
      </c>
      <c r="AR148" s="2">
        <v>0</v>
      </c>
      <c r="AS148" s="2">
        <v>0</v>
      </c>
      <c r="AT148" s="2">
        <v>0</v>
      </c>
      <c r="AU148" s="2">
        <v>1</v>
      </c>
      <c r="AV148" s="2">
        <v>0</v>
      </c>
      <c r="AW148" s="2">
        <v>0</v>
      </c>
      <c r="AX148" s="2">
        <v>0</v>
      </c>
      <c r="AY148" s="33">
        <v>0</v>
      </c>
      <c r="AZ148" s="2">
        <v>0</v>
      </c>
      <c r="BA148" s="2">
        <v>0</v>
      </c>
      <c r="BB148" s="2">
        <v>0</v>
      </c>
      <c r="BC148" s="2">
        <v>150</v>
      </c>
      <c r="BD148" s="2">
        <v>0</v>
      </c>
      <c r="BE148" s="2">
        <v>6</v>
      </c>
      <c r="BF148" s="2">
        <v>0</v>
      </c>
      <c r="BG148" s="2">
        <v>3</v>
      </c>
      <c r="BH148" s="2">
        <v>0</v>
      </c>
      <c r="BI148" s="33">
        <v>2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3">
        <v>0</v>
      </c>
      <c r="BQ148" s="3">
        <v>1</v>
      </c>
      <c r="BR148" s="3">
        <v>0</v>
      </c>
      <c r="BS148" s="67">
        <v>0</v>
      </c>
      <c r="BT148" s="3">
        <v>0</v>
      </c>
      <c r="BU148" s="3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33">
        <v>0</v>
      </c>
      <c r="CD148" s="41">
        <v>2</v>
      </c>
      <c r="CE148" s="2">
        <v>0</v>
      </c>
      <c r="CF148" s="33">
        <v>0</v>
      </c>
      <c r="CG148" s="4">
        <f t="shared" si="26"/>
        <v>428</v>
      </c>
      <c r="CH148" s="5" t="s">
        <v>125</v>
      </c>
      <c r="CI148" s="68">
        <f t="shared" si="20"/>
        <v>150</v>
      </c>
      <c r="CJ148" s="2" cm="1">
        <f t="array" ref="CJ148">MIN(IF(B148:CF148&gt;0,B148:CF148))</f>
        <v>1</v>
      </c>
      <c r="CK148" s="68">
        <f t="shared" si="21"/>
        <v>15</v>
      </c>
      <c r="CL148" s="68" cm="1">
        <f t="array" ref="CL148">LOOKUP(2,1/(B148:CF148&lt;&gt;0),B$1:CF$1)</f>
        <v>2020</v>
      </c>
      <c r="CM148" s="52">
        <f t="shared" si="22"/>
        <v>5.1566265060240966</v>
      </c>
      <c r="CN148" s="69">
        <f t="shared" si="23"/>
        <v>2</v>
      </c>
      <c r="CO148" s="2">
        <f t="shared" si="24"/>
        <v>0</v>
      </c>
      <c r="CP148" s="69">
        <f t="shared" si="25"/>
        <v>0.2</v>
      </c>
      <c r="CQ148" s="1"/>
    </row>
    <row r="149" spans="1:95" ht="14" thickBot="1" x14ac:dyDescent="0.2">
      <c r="A149" s="11" t="s">
        <v>68</v>
      </c>
      <c r="B149" s="65">
        <v>0</v>
      </c>
      <c r="C149" s="65">
        <v>0</v>
      </c>
      <c r="D149" s="65">
        <v>0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6">
        <v>0</v>
      </c>
      <c r="L149" s="65">
        <v>0</v>
      </c>
      <c r="M149" s="65">
        <v>0</v>
      </c>
      <c r="N149" s="65">
        <v>0</v>
      </c>
      <c r="O149" s="65">
        <v>0</v>
      </c>
      <c r="P149" s="65">
        <v>0</v>
      </c>
      <c r="Q149" s="65">
        <v>0</v>
      </c>
      <c r="R149" s="65">
        <v>0</v>
      </c>
      <c r="S149" s="65">
        <v>0</v>
      </c>
      <c r="T149" s="65">
        <v>0</v>
      </c>
      <c r="U149" s="66">
        <v>0</v>
      </c>
      <c r="V149" s="65">
        <v>0</v>
      </c>
      <c r="W149" s="65">
        <v>0</v>
      </c>
      <c r="X149" s="65">
        <v>0</v>
      </c>
      <c r="Y149" s="7">
        <v>60</v>
      </c>
      <c r="Z149" s="2">
        <v>0</v>
      </c>
      <c r="AA149" s="2">
        <v>37</v>
      </c>
      <c r="AB149" s="2">
        <v>2</v>
      </c>
      <c r="AC149" s="2">
        <v>0</v>
      </c>
      <c r="AD149" s="2">
        <v>2</v>
      </c>
      <c r="AE149" s="33">
        <v>6</v>
      </c>
      <c r="AF149" s="2">
        <v>0</v>
      </c>
      <c r="AG149" s="2">
        <v>0</v>
      </c>
      <c r="AH149" s="2">
        <v>27</v>
      </c>
      <c r="AI149" s="2">
        <v>3</v>
      </c>
      <c r="AJ149" s="2">
        <v>0</v>
      </c>
      <c r="AK149" s="2">
        <v>12</v>
      </c>
      <c r="AL149" s="2">
        <v>0</v>
      </c>
      <c r="AM149" s="2">
        <v>110</v>
      </c>
      <c r="AN149" s="2">
        <v>0</v>
      </c>
      <c r="AO149" s="33">
        <v>0</v>
      </c>
      <c r="AP149" s="2">
        <v>14</v>
      </c>
      <c r="AQ149" s="2">
        <v>9</v>
      </c>
      <c r="AR149" s="2">
        <v>0</v>
      </c>
      <c r="AS149" s="2">
        <v>0</v>
      </c>
      <c r="AT149" s="2">
        <v>0</v>
      </c>
      <c r="AU149" s="2">
        <v>22</v>
      </c>
      <c r="AV149" s="2">
        <v>40</v>
      </c>
      <c r="AW149" s="2">
        <v>708</v>
      </c>
      <c r="AX149" s="2">
        <v>0</v>
      </c>
      <c r="AY149" s="33">
        <v>73</v>
      </c>
      <c r="AZ149" s="2">
        <v>0</v>
      </c>
      <c r="BA149" s="2">
        <v>8</v>
      </c>
      <c r="BB149" s="2">
        <v>0</v>
      </c>
      <c r="BC149" s="2">
        <v>2</v>
      </c>
      <c r="BD149" s="2">
        <v>0</v>
      </c>
      <c r="BE149" s="2">
        <v>16</v>
      </c>
      <c r="BF149" s="2">
        <v>4</v>
      </c>
      <c r="BG149" s="2">
        <v>8</v>
      </c>
      <c r="BH149" s="2">
        <v>0</v>
      </c>
      <c r="BI149" s="33">
        <v>22</v>
      </c>
      <c r="BJ149" s="2">
        <v>0</v>
      </c>
      <c r="BK149" s="2">
        <v>160</v>
      </c>
      <c r="BL149" s="2">
        <v>0</v>
      </c>
      <c r="BM149" s="2">
        <v>40</v>
      </c>
      <c r="BN149" s="2">
        <v>1</v>
      </c>
      <c r="BO149" s="2">
        <v>0</v>
      </c>
      <c r="BP149" s="3">
        <v>0</v>
      </c>
      <c r="BQ149" s="3" t="s">
        <v>24</v>
      </c>
      <c r="BR149" s="3">
        <v>113</v>
      </c>
      <c r="BS149" s="67">
        <v>0</v>
      </c>
      <c r="BT149" s="3">
        <v>10</v>
      </c>
      <c r="BU149" s="3">
        <v>0</v>
      </c>
      <c r="BV149" s="2">
        <v>0</v>
      </c>
      <c r="BW149" s="2">
        <v>0</v>
      </c>
      <c r="BX149" s="2">
        <v>3</v>
      </c>
      <c r="BY149" s="2">
        <v>1</v>
      </c>
      <c r="BZ149" s="2">
        <v>0</v>
      </c>
      <c r="CA149" s="2">
        <v>16</v>
      </c>
      <c r="CB149" s="2">
        <v>11</v>
      </c>
      <c r="CC149" s="33">
        <v>0</v>
      </c>
      <c r="CD149" s="41">
        <v>3</v>
      </c>
      <c r="CE149" s="2">
        <v>0</v>
      </c>
      <c r="CF149" s="33">
        <v>0</v>
      </c>
      <c r="CG149" s="4">
        <f t="shared" si="26"/>
        <v>1543</v>
      </c>
      <c r="CH149" s="5" t="s">
        <v>68</v>
      </c>
      <c r="CI149" s="68">
        <f t="shared" si="20"/>
        <v>708</v>
      </c>
      <c r="CJ149" s="2" cm="1">
        <f t="array" ref="CJ149">MIN(IF(B149:CF149&gt;0,B149:CF149))</f>
        <v>1</v>
      </c>
      <c r="CK149" s="68">
        <f t="shared" si="21"/>
        <v>31</v>
      </c>
      <c r="CL149" s="68" cm="1">
        <f t="array" ref="CL149">LOOKUP(2,1/(B149:CF149&lt;&gt;0),B$1:CF$1)</f>
        <v>2020</v>
      </c>
      <c r="CM149" s="52">
        <f t="shared" si="22"/>
        <v>18.817073170731707</v>
      </c>
      <c r="CN149" s="69">
        <f t="shared" si="23"/>
        <v>16</v>
      </c>
      <c r="CO149" s="2">
        <f t="shared" si="24"/>
        <v>0</v>
      </c>
      <c r="CP149" s="69">
        <f t="shared" si="25"/>
        <v>3.4</v>
      </c>
      <c r="CQ149" s="1"/>
    </row>
    <row r="150" spans="1:95" ht="14" thickBot="1" x14ac:dyDescent="0.2">
      <c r="A150" s="11" t="s">
        <v>126</v>
      </c>
      <c r="B150" s="10">
        <v>33</v>
      </c>
      <c r="C150" s="2">
        <v>0</v>
      </c>
      <c r="D150" s="2">
        <v>0</v>
      </c>
      <c r="E150" s="2">
        <v>0</v>
      </c>
      <c r="F150" s="2">
        <v>18</v>
      </c>
      <c r="G150" s="2">
        <v>0</v>
      </c>
      <c r="H150" s="2">
        <v>0</v>
      </c>
      <c r="I150" s="2">
        <v>34</v>
      </c>
      <c r="J150" s="2">
        <v>0</v>
      </c>
      <c r="K150" s="33">
        <v>23</v>
      </c>
      <c r="L150" s="2">
        <v>1</v>
      </c>
      <c r="M150" s="2">
        <v>39</v>
      </c>
      <c r="N150" s="2">
        <v>85</v>
      </c>
      <c r="O150" s="2">
        <v>454</v>
      </c>
      <c r="P150" s="2">
        <v>57</v>
      </c>
      <c r="Q150" s="2">
        <v>81</v>
      </c>
      <c r="R150" s="2">
        <v>25</v>
      </c>
      <c r="S150" s="2">
        <v>36</v>
      </c>
      <c r="T150" s="2">
        <v>62</v>
      </c>
      <c r="U150" s="33">
        <v>57</v>
      </c>
      <c r="V150" s="2">
        <v>27</v>
      </c>
      <c r="W150" s="2">
        <v>55</v>
      </c>
      <c r="X150" s="2">
        <v>30</v>
      </c>
      <c r="Y150" s="2">
        <v>25</v>
      </c>
      <c r="Z150" s="2">
        <v>89</v>
      </c>
      <c r="AA150" s="2">
        <v>115</v>
      </c>
      <c r="AB150" s="2">
        <v>146</v>
      </c>
      <c r="AC150" s="2">
        <v>251</v>
      </c>
      <c r="AD150" s="2">
        <v>55</v>
      </c>
      <c r="AE150" s="33">
        <v>38</v>
      </c>
      <c r="AF150" s="2">
        <v>111</v>
      </c>
      <c r="AG150" s="2">
        <v>26</v>
      </c>
      <c r="AH150" s="2">
        <v>206</v>
      </c>
      <c r="AI150" s="2">
        <v>36</v>
      </c>
      <c r="AJ150" s="2">
        <v>94</v>
      </c>
      <c r="AK150" s="2">
        <v>112</v>
      </c>
      <c r="AL150" s="2">
        <v>75</v>
      </c>
      <c r="AM150" s="2">
        <v>135</v>
      </c>
      <c r="AN150" s="2">
        <v>136</v>
      </c>
      <c r="AO150" s="33">
        <v>45</v>
      </c>
      <c r="AP150" s="2">
        <v>109</v>
      </c>
      <c r="AQ150" s="2">
        <v>73</v>
      </c>
      <c r="AR150" s="2">
        <v>133</v>
      </c>
      <c r="AS150" s="2">
        <v>112</v>
      </c>
      <c r="AT150" s="2">
        <v>116</v>
      </c>
      <c r="AU150" s="2">
        <v>171</v>
      </c>
      <c r="AV150" s="2">
        <v>161</v>
      </c>
      <c r="AW150" s="2">
        <v>235</v>
      </c>
      <c r="AX150" s="2">
        <v>86</v>
      </c>
      <c r="AY150" s="33">
        <v>79</v>
      </c>
      <c r="AZ150" s="2">
        <v>45</v>
      </c>
      <c r="BA150" s="2">
        <v>244</v>
      </c>
      <c r="BB150" s="2">
        <v>146</v>
      </c>
      <c r="BC150" s="2">
        <v>85</v>
      </c>
      <c r="BD150" s="2">
        <v>138</v>
      </c>
      <c r="BE150" s="2">
        <v>228</v>
      </c>
      <c r="BF150" s="2">
        <v>218</v>
      </c>
      <c r="BG150" s="2">
        <v>355</v>
      </c>
      <c r="BH150" s="2">
        <v>169</v>
      </c>
      <c r="BI150" s="33">
        <v>245</v>
      </c>
      <c r="BJ150" s="2">
        <v>78</v>
      </c>
      <c r="BK150" s="2">
        <v>171</v>
      </c>
      <c r="BL150" s="2">
        <v>148</v>
      </c>
      <c r="BM150" s="2">
        <v>189</v>
      </c>
      <c r="BN150" s="2">
        <v>172</v>
      </c>
      <c r="BO150" s="2">
        <v>153</v>
      </c>
      <c r="BP150" s="3">
        <v>143</v>
      </c>
      <c r="BQ150" s="3">
        <v>156</v>
      </c>
      <c r="BR150" s="3">
        <v>586</v>
      </c>
      <c r="BS150" s="67">
        <v>73</v>
      </c>
      <c r="BT150" s="3">
        <v>124</v>
      </c>
      <c r="BU150" s="3">
        <v>119</v>
      </c>
      <c r="BV150" s="3">
        <v>185</v>
      </c>
      <c r="BW150" s="2">
        <v>191</v>
      </c>
      <c r="BX150" s="2">
        <v>161</v>
      </c>
      <c r="BY150" s="2">
        <v>226</v>
      </c>
      <c r="BZ150" s="2">
        <v>89</v>
      </c>
      <c r="CA150" s="2">
        <v>227</v>
      </c>
      <c r="CB150" s="2">
        <v>93</v>
      </c>
      <c r="CC150" s="33">
        <v>123</v>
      </c>
      <c r="CD150" s="41">
        <v>157</v>
      </c>
      <c r="CE150" s="2">
        <v>131</v>
      </c>
      <c r="CF150" s="33">
        <v>145</v>
      </c>
      <c r="CG150" s="4">
        <f t="shared" si="26"/>
        <v>9800</v>
      </c>
      <c r="CH150" s="5" t="s">
        <v>126</v>
      </c>
      <c r="CI150" s="68">
        <f t="shared" si="20"/>
        <v>586</v>
      </c>
      <c r="CJ150" s="2" cm="1">
        <f t="array" ref="CJ150">MIN(IF(B150:CF150&gt;0,B150:CF150))</f>
        <v>1</v>
      </c>
      <c r="CK150" s="68">
        <f t="shared" si="21"/>
        <v>77</v>
      </c>
      <c r="CL150" s="68" cm="1">
        <f t="array" ref="CL150">LOOKUP(2,1/(B150:CF150&lt;&gt;0),B$1:CF$1)</f>
        <v>2022</v>
      </c>
      <c r="CM150" s="52">
        <f t="shared" si="22"/>
        <v>118.07228915662651</v>
      </c>
      <c r="CN150" s="69">
        <f t="shared" si="23"/>
        <v>227</v>
      </c>
      <c r="CO150" s="2">
        <f t="shared" si="24"/>
        <v>89</v>
      </c>
      <c r="CP150" s="69">
        <f t="shared" si="25"/>
        <v>154.30000000000001</v>
      </c>
      <c r="CQ150" s="1"/>
    </row>
    <row r="151" spans="1:95" ht="14" thickBot="1" x14ac:dyDescent="0.2">
      <c r="A151" s="11" t="s">
        <v>29</v>
      </c>
      <c r="B151" s="65">
        <v>0</v>
      </c>
      <c r="C151" s="65">
        <v>0</v>
      </c>
      <c r="D151" s="65">
        <v>0</v>
      </c>
      <c r="E151" s="65">
        <v>0</v>
      </c>
      <c r="F151" s="65">
        <v>0</v>
      </c>
      <c r="G151" s="7">
        <v>6</v>
      </c>
      <c r="H151" s="2">
        <v>10</v>
      </c>
      <c r="I151" s="2">
        <v>0</v>
      </c>
      <c r="J151" s="2">
        <v>0</v>
      </c>
      <c r="K151" s="33">
        <v>22</v>
      </c>
      <c r="L151" s="2">
        <v>0</v>
      </c>
      <c r="M151" s="2">
        <v>125</v>
      </c>
      <c r="N151" s="2">
        <v>0</v>
      </c>
      <c r="O151" s="2">
        <v>0</v>
      </c>
      <c r="P151" s="2">
        <v>45</v>
      </c>
      <c r="Q151" s="2">
        <v>104</v>
      </c>
      <c r="R151" s="2">
        <v>0</v>
      </c>
      <c r="S151" s="2">
        <v>33</v>
      </c>
      <c r="T151" s="2">
        <v>1</v>
      </c>
      <c r="U151" s="33">
        <v>113</v>
      </c>
      <c r="V151" s="2">
        <v>0</v>
      </c>
      <c r="W151" s="2">
        <v>390</v>
      </c>
      <c r="X151" s="2">
        <v>0</v>
      </c>
      <c r="Y151" s="2">
        <v>322</v>
      </c>
      <c r="Z151" s="2">
        <v>0</v>
      </c>
      <c r="AA151" s="2">
        <v>5</v>
      </c>
      <c r="AB151" s="2">
        <v>0</v>
      </c>
      <c r="AC151" s="2">
        <v>6</v>
      </c>
      <c r="AD151" s="2">
        <v>443</v>
      </c>
      <c r="AE151" s="33">
        <v>315</v>
      </c>
      <c r="AF151" s="2">
        <v>0</v>
      </c>
      <c r="AG151" s="2">
        <v>64</v>
      </c>
      <c r="AH151" s="2">
        <v>261</v>
      </c>
      <c r="AI151" s="2">
        <v>77</v>
      </c>
      <c r="AJ151" s="2">
        <v>87</v>
      </c>
      <c r="AK151" s="2">
        <v>452</v>
      </c>
      <c r="AL151" s="2">
        <v>46</v>
      </c>
      <c r="AM151" s="2">
        <v>213</v>
      </c>
      <c r="AN151" s="2">
        <v>1</v>
      </c>
      <c r="AO151" s="33">
        <v>46</v>
      </c>
      <c r="AP151" s="2">
        <v>224</v>
      </c>
      <c r="AQ151" s="2">
        <v>47</v>
      </c>
      <c r="AR151" s="2">
        <v>4</v>
      </c>
      <c r="AS151" s="2">
        <v>462</v>
      </c>
      <c r="AT151" s="2">
        <v>0</v>
      </c>
      <c r="AU151" s="2">
        <v>838</v>
      </c>
      <c r="AV151" s="2">
        <v>83</v>
      </c>
      <c r="AW151" s="2">
        <v>85</v>
      </c>
      <c r="AX151" s="2">
        <v>0</v>
      </c>
      <c r="AY151" s="33">
        <v>29</v>
      </c>
      <c r="AZ151" s="2">
        <v>12</v>
      </c>
      <c r="BA151" s="2">
        <v>0</v>
      </c>
      <c r="BB151" s="2">
        <v>0</v>
      </c>
      <c r="BC151" s="2">
        <v>42</v>
      </c>
      <c r="BD151" s="2">
        <v>0</v>
      </c>
      <c r="BE151" s="2">
        <v>2</v>
      </c>
      <c r="BF151" s="2">
        <v>20</v>
      </c>
      <c r="BG151" s="2">
        <v>22</v>
      </c>
      <c r="BH151" s="2">
        <v>0</v>
      </c>
      <c r="BI151" s="33">
        <v>1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3">
        <v>0</v>
      </c>
      <c r="BQ151" s="3">
        <v>0</v>
      </c>
      <c r="BR151" s="2">
        <v>0</v>
      </c>
      <c r="BS151" s="33">
        <v>0</v>
      </c>
      <c r="BT151" s="3">
        <v>0</v>
      </c>
      <c r="BU151" s="3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33">
        <v>0</v>
      </c>
      <c r="CD151" s="41">
        <v>0</v>
      </c>
      <c r="CE151" s="2">
        <v>0</v>
      </c>
      <c r="CF151" s="33">
        <v>0</v>
      </c>
      <c r="CG151" s="4">
        <f t="shared" si="26"/>
        <v>5058</v>
      </c>
      <c r="CH151" s="5" t="s">
        <v>29</v>
      </c>
      <c r="CI151" s="68">
        <f t="shared" si="20"/>
        <v>838</v>
      </c>
      <c r="CJ151" s="2" cm="1">
        <f t="array" ref="CJ151">MIN(IF(B151:CF151&gt;0,B151:CF151))</f>
        <v>1</v>
      </c>
      <c r="CK151" s="68">
        <f t="shared" si="21"/>
        <v>38</v>
      </c>
      <c r="CL151" s="68" cm="1">
        <f t="array" ref="CL151">LOOKUP(2,1/(B151:CF151&lt;&gt;0),B$1:CF$1)</f>
        <v>1999</v>
      </c>
      <c r="CM151" s="52">
        <f t="shared" si="22"/>
        <v>60.939759036144579</v>
      </c>
      <c r="CN151" s="69">
        <f t="shared" si="23"/>
        <v>0</v>
      </c>
      <c r="CO151" s="2">
        <f t="shared" si="24"/>
        <v>0</v>
      </c>
      <c r="CP151" s="69">
        <f t="shared" si="25"/>
        <v>0</v>
      </c>
      <c r="CQ151" s="1"/>
    </row>
    <row r="152" spans="1:95" ht="14" thickBot="1" x14ac:dyDescent="0.2">
      <c r="A152" s="11" t="s">
        <v>49</v>
      </c>
      <c r="B152" s="10">
        <v>197</v>
      </c>
      <c r="C152" s="2">
        <v>50</v>
      </c>
      <c r="D152" s="2">
        <v>104</v>
      </c>
      <c r="E152" s="2">
        <v>251</v>
      </c>
      <c r="F152" s="2">
        <v>173</v>
      </c>
      <c r="G152" s="2">
        <v>90</v>
      </c>
      <c r="H152" s="2">
        <v>225</v>
      </c>
      <c r="I152" s="2">
        <v>140</v>
      </c>
      <c r="J152" s="2">
        <v>166</v>
      </c>
      <c r="K152" s="33">
        <v>243</v>
      </c>
      <c r="L152" s="2">
        <v>78</v>
      </c>
      <c r="M152" s="2">
        <v>156</v>
      </c>
      <c r="N152" s="2">
        <v>165</v>
      </c>
      <c r="O152" s="2">
        <v>378</v>
      </c>
      <c r="P152" s="2">
        <v>228</v>
      </c>
      <c r="Q152" s="2">
        <v>233</v>
      </c>
      <c r="R152" s="2">
        <v>337</v>
      </c>
      <c r="S152" s="2">
        <v>375</v>
      </c>
      <c r="T152" s="2">
        <v>479</v>
      </c>
      <c r="U152" s="33">
        <v>870</v>
      </c>
      <c r="V152" s="2">
        <v>701</v>
      </c>
      <c r="W152" s="2">
        <v>832</v>
      </c>
      <c r="X152" s="2">
        <v>281</v>
      </c>
      <c r="Y152" s="2">
        <v>400</v>
      </c>
      <c r="Z152" s="2">
        <v>517</v>
      </c>
      <c r="AA152" s="2">
        <v>769</v>
      </c>
      <c r="AB152" s="2">
        <v>1139</v>
      </c>
      <c r="AC152" s="2">
        <v>733</v>
      </c>
      <c r="AD152" s="2">
        <v>689</v>
      </c>
      <c r="AE152" s="33">
        <v>933</v>
      </c>
      <c r="AF152" s="2">
        <v>431</v>
      </c>
      <c r="AG152" s="2">
        <v>494</v>
      </c>
      <c r="AH152" s="2">
        <v>1780</v>
      </c>
      <c r="AI152" s="2">
        <v>1059</v>
      </c>
      <c r="AJ152" s="2">
        <v>1900</v>
      </c>
      <c r="AK152" s="2">
        <v>890</v>
      </c>
      <c r="AL152" s="2">
        <v>1075</v>
      </c>
      <c r="AM152" s="2">
        <v>1292</v>
      </c>
      <c r="AN152" s="2">
        <v>381</v>
      </c>
      <c r="AO152" s="33">
        <v>1237</v>
      </c>
      <c r="AP152" s="2">
        <v>1286</v>
      </c>
      <c r="AQ152" s="2">
        <v>795</v>
      </c>
      <c r="AR152" s="2">
        <v>1002</v>
      </c>
      <c r="AS152" s="2">
        <v>664</v>
      </c>
      <c r="AT152" s="2">
        <v>727</v>
      </c>
      <c r="AU152" s="2">
        <v>701</v>
      </c>
      <c r="AV152" s="2">
        <v>976</v>
      </c>
      <c r="AW152" s="2">
        <v>1676</v>
      </c>
      <c r="AX152" s="2">
        <v>1021</v>
      </c>
      <c r="AY152" s="33">
        <v>538</v>
      </c>
      <c r="AZ152" s="2">
        <v>458</v>
      </c>
      <c r="BA152" s="2">
        <v>806</v>
      </c>
      <c r="BB152" s="2">
        <v>715</v>
      </c>
      <c r="BC152" s="2">
        <v>1085</v>
      </c>
      <c r="BD152" s="2">
        <v>713</v>
      </c>
      <c r="BE152" s="2">
        <v>884</v>
      </c>
      <c r="BF152" s="2">
        <v>911</v>
      </c>
      <c r="BG152" s="2">
        <v>751</v>
      </c>
      <c r="BH152" s="2">
        <v>630</v>
      </c>
      <c r="BI152" s="33">
        <v>980</v>
      </c>
      <c r="BJ152" s="2">
        <v>568</v>
      </c>
      <c r="BK152" s="2">
        <v>700</v>
      </c>
      <c r="BL152" s="2">
        <v>756</v>
      </c>
      <c r="BM152" s="2">
        <v>721</v>
      </c>
      <c r="BN152" s="2">
        <v>347</v>
      </c>
      <c r="BO152" s="2">
        <v>582</v>
      </c>
      <c r="BP152" s="3">
        <v>702</v>
      </c>
      <c r="BQ152" s="2">
        <v>141</v>
      </c>
      <c r="BR152" s="2">
        <v>714</v>
      </c>
      <c r="BS152" s="33">
        <v>523</v>
      </c>
      <c r="BT152" s="3">
        <v>373</v>
      </c>
      <c r="BU152" s="3">
        <v>346</v>
      </c>
      <c r="BV152" s="3">
        <v>190</v>
      </c>
      <c r="BW152" s="2">
        <v>238</v>
      </c>
      <c r="BX152" s="2">
        <v>268</v>
      </c>
      <c r="BY152" s="2">
        <v>285</v>
      </c>
      <c r="BZ152" s="2">
        <v>181</v>
      </c>
      <c r="CA152" s="2">
        <v>329</v>
      </c>
      <c r="CB152" s="2">
        <v>218</v>
      </c>
      <c r="CC152" s="33">
        <v>147</v>
      </c>
      <c r="CD152" s="41">
        <v>289</v>
      </c>
      <c r="CE152" s="2">
        <v>192</v>
      </c>
      <c r="CF152" s="33">
        <v>247</v>
      </c>
      <c r="CG152" s="4">
        <f t="shared" si="26"/>
        <v>48847</v>
      </c>
      <c r="CH152" s="5" t="s">
        <v>49</v>
      </c>
      <c r="CI152" s="68">
        <f t="shared" si="20"/>
        <v>1900</v>
      </c>
      <c r="CJ152" s="2" cm="1">
        <f t="array" ref="CJ152">MIN(IF(B152:CF152&gt;0,B152:CF152))</f>
        <v>50</v>
      </c>
      <c r="CK152" s="68">
        <f t="shared" si="21"/>
        <v>83</v>
      </c>
      <c r="CL152" s="68" cm="1">
        <f t="array" ref="CL152">LOOKUP(2,1/(B152:CF152&lt;&gt;0),B$1:CF$1)</f>
        <v>2022</v>
      </c>
      <c r="CM152" s="52">
        <f t="shared" si="22"/>
        <v>588.51807228915663</v>
      </c>
      <c r="CN152" s="69">
        <f t="shared" si="23"/>
        <v>329</v>
      </c>
      <c r="CO152" s="2">
        <f t="shared" si="24"/>
        <v>147</v>
      </c>
      <c r="CP152" s="69">
        <f t="shared" si="25"/>
        <v>239.4</v>
      </c>
      <c r="CQ152" s="1"/>
    </row>
    <row r="153" spans="1:95" ht="14" thickBot="1" x14ac:dyDescent="0.2">
      <c r="A153" s="11" t="s">
        <v>165</v>
      </c>
      <c r="B153" s="65">
        <v>0</v>
      </c>
      <c r="C153" s="65">
        <v>0</v>
      </c>
      <c r="D153" s="65">
        <v>0</v>
      </c>
      <c r="E153" s="65">
        <v>0</v>
      </c>
      <c r="F153" s="65">
        <v>0</v>
      </c>
      <c r="G153" s="65">
        <v>0</v>
      </c>
      <c r="H153" s="65">
        <v>0</v>
      </c>
      <c r="I153" s="65">
        <v>0</v>
      </c>
      <c r="J153" s="65">
        <v>0</v>
      </c>
      <c r="K153" s="66">
        <v>0</v>
      </c>
      <c r="L153" s="65">
        <v>0</v>
      </c>
      <c r="M153" s="65">
        <v>0</v>
      </c>
      <c r="N153" s="65">
        <v>0</v>
      </c>
      <c r="O153" s="65">
        <v>0</v>
      </c>
      <c r="P153" s="65">
        <v>0</v>
      </c>
      <c r="Q153" s="65">
        <v>0</v>
      </c>
      <c r="R153" s="65">
        <v>0</v>
      </c>
      <c r="S153" s="65">
        <v>0</v>
      </c>
      <c r="T153" s="65">
        <v>0</v>
      </c>
      <c r="U153" s="66">
        <v>0</v>
      </c>
      <c r="V153" s="65">
        <v>0</v>
      </c>
      <c r="W153" s="65">
        <v>0</v>
      </c>
      <c r="X153" s="65">
        <v>0</v>
      </c>
      <c r="Y153" s="65">
        <v>0</v>
      </c>
      <c r="Z153" s="65">
        <v>0</v>
      </c>
      <c r="AA153" s="65">
        <v>0</v>
      </c>
      <c r="AB153" s="65">
        <v>0</v>
      </c>
      <c r="AC153" s="65">
        <v>0</v>
      </c>
      <c r="AD153" s="65">
        <v>0</v>
      </c>
      <c r="AE153" s="66">
        <v>0</v>
      </c>
      <c r="AF153" s="65">
        <v>0</v>
      </c>
      <c r="AG153" s="65">
        <v>0</v>
      </c>
      <c r="AH153" s="65">
        <v>0</v>
      </c>
      <c r="AI153" s="65">
        <v>0</v>
      </c>
      <c r="AJ153" s="65">
        <v>0</v>
      </c>
      <c r="AK153" s="65">
        <v>0</v>
      </c>
      <c r="AL153" s="65">
        <v>0</v>
      </c>
      <c r="AM153" s="65">
        <v>0</v>
      </c>
      <c r="AN153" s="65">
        <v>0</v>
      </c>
      <c r="AO153" s="66">
        <v>0</v>
      </c>
      <c r="AP153" s="65">
        <v>0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6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6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6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7">
        <v>1</v>
      </c>
      <c r="CE153" s="2">
        <v>0</v>
      </c>
      <c r="CF153" s="33">
        <v>0</v>
      </c>
      <c r="CG153" s="4">
        <f t="shared" si="26"/>
        <v>1</v>
      </c>
      <c r="CH153" s="5" t="s">
        <v>165</v>
      </c>
      <c r="CI153" s="68">
        <f t="shared" si="20"/>
        <v>1</v>
      </c>
      <c r="CJ153" s="2" cm="1">
        <f t="array" ref="CJ153">MIN(IF(B153:CF153&gt;0,B153:CF153))</f>
        <v>1</v>
      </c>
      <c r="CK153" s="68">
        <f t="shared" si="21"/>
        <v>1</v>
      </c>
      <c r="CL153" s="68" cm="1">
        <f t="array" ref="CL153">LOOKUP(2,1/(B153:CF153&lt;&gt;0),B$1:CF$1)</f>
        <v>2020</v>
      </c>
      <c r="CM153" s="52">
        <f t="shared" si="22"/>
        <v>1.2048192771084338E-2</v>
      </c>
      <c r="CN153" s="69">
        <f t="shared" si="23"/>
        <v>1</v>
      </c>
      <c r="CO153" s="2">
        <f t="shared" si="24"/>
        <v>0</v>
      </c>
      <c r="CP153" s="69">
        <f t="shared" si="25"/>
        <v>0.1</v>
      </c>
      <c r="CQ153" s="1"/>
    </row>
    <row r="154" spans="1:95" x14ac:dyDescent="0.15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40"/>
      <c r="CE154" s="40"/>
      <c r="CF154" s="40"/>
      <c r="CM154" s="52"/>
      <c r="CN154" s="52"/>
      <c r="CP154" s="52"/>
      <c r="CQ154" s="1"/>
    </row>
    <row r="155" spans="1:95" s="21" customFormat="1" x14ac:dyDescent="0.15">
      <c r="A155" s="44" t="s">
        <v>80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34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34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34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34">
        <v>0</v>
      </c>
      <c r="AP155" s="16">
        <v>0</v>
      </c>
      <c r="AQ155" s="16">
        <v>0</v>
      </c>
      <c r="AR155" s="16">
        <v>0</v>
      </c>
      <c r="AS155" s="17">
        <v>1</v>
      </c>
      <c r="AT155" s="17">
        <v>0</v>
      </c>
      <c r="AU155" s="17">
        <v>0</v>
      </c>
      <c r="AV155" s="17">
        <v>0</v>
      </c>
      <c r="AW155" s="17">
        <v>0</v>
      </c>
      <c r="AX155" s="17">
        <v>0</v>
      </c>
      <c r="AY155" s="36">
        <v>0</v>
      </c>
      <c r="AZ155" s="17">
        <v>0</v>
      </c>
      <c r="BA155" s="17">
        <v>0</v>
      </c>
      <c r="BB155" s="17">
        <v>0</v>
      </c>
      <c r="BC155" s="17">
        <v>0</v>
      </c>
      <c r="BD155" s="17">
        <v>0</v>
      </c>
      <c r="BE155" s="17">
        <v>0</v>
      </c>
      <c r="BF155" s="17">
        <v>0</v>
      </c>
      <c r="BG155" s="17">
        <v>0</v>
      </c>
      <c r="BH155" s="17">
        <v>0</v>
      </c>
      <c r="BI155" s="36">
        <v>0</v>
      </c>
      <c r="BJ155" s="17">
        <v>0</v>
      </c>
      <c r="BK155" s="17">
        <v>0</v>
      </c>
      <c r="BL155" s="17">
        <v>0</v>
      </c>
      <c r="BM155" s="17">
        <v>0</v>
      </c>
      <c r="BN155" s="17">
        <v>0</v>
      </c>
      <c r="BO155" s="17">
        <v>0</v>
      </c>
      <c r="BP155" s="22">
        <v>0</v>
      </c>
      <c r="BQ155" s="22">
        <v>0</v>
      </c>
      <c r="BR155" s="22">
        <v>0</v>
      </c>
      <c r="BS155" s="38">
        <v>0</v>
      </c>
      <c r="BT155" s="22">
        <v>0</v>
      </c>
      <c r="BU155" s="22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0</v>
      </c>
      <c r="CA155" s="17">
        <v>0</v>
      </c>
      <c r="CB155" s="17">
        <v>0</v>
      </c>
      <c r="CC155" s="36">
        <v>0</v>
      </c>
      <c r="CD155" s="42">
        <v>0</v>
      </c>
      <c r="CE155" s="17">
        <v>0</v>
      </c>
      <c r="CF155" s="36">
        <v>0</v>
      </c>
      <c r="CG155" s="74">
        <f t="shared" si="26"/>
        <v>1</v>
      </c>
      <c r="CH155" s="45" t="s">
        <v>80</v>
      </c>
      <c r="CI155" s="18">
        <f t="shared" ref="CI155:CI168" si="27">MAX(B155:CF155)</f>
        <v>1</v>
      </c>
      <c r="CJ155" s="17" cm="1">
        <f t="array" ref="CJ155">MIN(IF(B155:CF155&gt;0,B155:CF155))</f>
        <v>1</v>
      </c>
      <c r="CK155" s="18">
        <f t="shared" ref="CK155:CK168" si="28">COUNTIF(B155:CF155,"&gt;0")</f>
        <v>1</v>
      </c>
      <c r="CL155" s="18" cm="1">
        <f t="array" ref="CL155">LOOKUP(2,1/(B155:CF155&lt;&gt;0),B$1:CF$1)</f>
        <v>1983</v>
      </c>
      <c r="CM155" s="19">
        <f t="shared" ref="CM155:CM168" si="29">AVERAGE(B155:CF155)</f>
        <v>1.2048192771084338E-2</v>
      </c>
      <c r="CN155" s="20">
        <f t="shared" ref="CN155:CN168" si="30">MAX(BW155:CF155)</f>
        <v>0</v>
      </c>
      <c r="CO155" s="17">
        <f t="shared" ref="CO155:CO168" si="31">MIN(BW155:CF155)</f>
        <v>0</v>
      </c>
      <c r="CP155" s="20">
        <f t="shared" ref="CP155:CP168" si="32">AVERAGE(BW155:CF155)</f>
        <v>0</v>
      </c>
    </row>
    <row r="156" spans="1:95" s="21" customFormat="1" x14ac:dyDescent="0.15">
      <c r="A156" s="12" t="s">
        <v>166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34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34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34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34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34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34">
        <v>0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16">
        <v>0</v>
      </c>
      <c r="BR156" s="16">
        <v>0</v>
      </c>
      <c r="BS156" s="34">
        <v>0</v>
      </c>
      <c r="BT156" s="16">
        <v>0</v>
      </c>
      <c r="BU156" s="16">
        <v>0</v>
      </c>
      <c r="BV156" s="16">
        <v>0</v>
      </c>
      <c r="BW156" s="17">
        <v>1</v>
      </c>
      <c r="BX156" s="17">
        <v>0</v>
      </c>
      <c r="BY156" s="17">
        <v>0</v>
      </c>
      <c r="BZ156" s="17">
        <v>0</v>
      </c>
      <c r="CA156" s="17">
        <v>0</v>
      </c>
      <c r="CB156" s="17">
        <v>0</v>
      </c>
      <c r="CC156" s="36">
        <v>0</v>
      </c>
      <c r="CD156" s="42">
        <v>0</v>
      </c>
      <c r="CE156" s="17">
        <v>0</v>
      </c>
      <c r="CF156" s="36">
        <v>0</v>
      </c>
      <c r="CG156" s="74">
        <f t="shared" si="26"/>
        <v>1</v>
      </c>
      <c r="CH156" s="8" t="s">
        <v>166</v>
      </c>
      <c r="CI156" s="18">
        <f t="shared" si="27"/>
        <v>1</v>
      </c>
      <c r="CJ156" s="17" cm="1">
        <f t="array" ref="CJ156">MIN(IF(B156:CF156&gt;0,B156:CF156))</f>
        <v>1</v>
      </c>
      <c r="CK156" s="18">
        <f t="shared" si="28"/>
        <v>1</v>
      </c>
      <c r="CL156" s="18" cm="1">
        <f t="array" ref="CL156">LOOKUP(2,1/(B156:CF156&lt;&gt;0),B$1:CF$1)</f>
        <v>2013</v>
      </c>
      <c r="CM156" s="19">
        <f t="shared" si="29"/>
        <v>1.2048192771084338E-2</v>
      </c>
      <c r="CN156" s="20">
        <f t="shared" si="30"/>
        <v>1</v>
      </c>
      <c r="CO156" s="17">
        <f t="shared" si="31"/>
        <v>0</v>
      </c>
      <c r="CP156" s="20">
        <f t="shared" si="32"/>
        <v>0.1</v>
      </c>
    </row>
    <row r="157" spans="1:95" s="21" customFormat="1" x14ac:dyDescent="0.15">
      <c r="A157" s="12" t="s">
        <v>159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34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34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3</v>
      </c>
      <c r="AB157" s="17">
        <v>0</v>
      </c>
      <c r="AC157" s="17">
        <v>0</v>
      </c>
      <c r="AD157" s="17">
        <v>0</v>
      </c>
      <c r="AE157" s="36">
        <v>0</v>
      </c>
      <c r="AF157" s="17">
        <v>0</v>
      </c>
      <c r="AG157" s="17">
        <v>0</v>
      </c>
      <c r="AH157" s="17">
        <v>0</v>
      </c>
      <c r="AI157" s="17">
        <v>2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36">
        <v>0</v>
      </c>
      <c r="AP157" s="17">
        <v>0</v>
      </c>
      <c r="AQ157" s="17">
        <v>0</v>
      </c>
      <c r="AR157" s="17">
        <v>0</v>
      </c>
      <c r="AS157" s="17">
        <v>3</v>
      </c>
      <c r="AT157" s="17">
        <v>0</v>
      </c>
      <c r="AU157" s="17">
        <v>0</v>
      </c>
      <c r="AV157" s="17">
        <v>0</v>
      </c>
      <c r="AW157" s="17">
        <v>0</v>
      </c>
      <c r="AX157" s="17">
        <v>0</v>
      </c>
      <c r="AY157" s="36">
        <v>0</v>
      </c>
      <c r="AZ157" s="17">
        <v>0</v>
      </c>
      <c r="BA157" s="17">
        <v>0</v>
      </c>
      <c r="BB157" s="17">
        <v>0</v>
      </c>
      <c r="BC157" s="17">
        <v>0</v>
      </c>
      <c r="BD157" s="17">
        <v>0</v>
      </c>
      <c r="BE157" s="17">
        <v>0</v>
      </c>
      <c r="BF157" s="17">
        <v>0</v>
      </c>
      <c r="BG157" s="17">
        <v>0</v>
      </c>
      <c r="BH157" s="17">
        <v>0</v>
      </c>
      <c r="BI157" s="36">
        <v>0</v>
      </c>
      <c r="BJ157" s="17">
        <v>0</v>
      </c>
      <c r="BK157" s="17">
        <v>0</v>
      </c>
      <c r="BL157" s="17">
        <v>0</v>
      </c>
      <c r="BM157" s="17">
        <v>0</v>
      </c>
      <c r="BN157" s="17">
        <v>0</v>
      </c>
      <c r="BO157" s="17">
        <v>0</v>
      </c>
      <c r="BP157" s="22">
        <v>1</v>
      </c>
      <c r="BQ157" s="22">
        <v>0</v>
      </c>
      <c r="BR157" s="22">
        <v>1</v>
      </c>
      <c r="BS157" s="38">
        <v>0</v>
      </c>
      <c r="BT157" s="22">
        <v>0</v>
      </c>
      <c r="BU157" s="22">
        <v>0</v>
      </c>
      <c r="BV157" s="17">
        <v>0</v>
      </c>
      <c r="BW157" s="17">
        <v>0</v>
      </c>
      <c r="BX157" s="17">
        <v>0</v>
      </c>
      <c r="BY157" s="17">
        <v>0</v>
      </c>
      <c r="BZ157" s="17">
        <v>0</v>
      </c>
      <c r="CA157" s="17">
        <v>0</v>
      </c>
      <c r="CB157" s="17">
        <v>1</v>
      </c>
      <c r="CC157" s="36">
        <v>0</v>
      </c>
      <c r="CD157" s="42">
        <v>0</v>
      </c>
      <c r="CE157" s="17">
        <v>0</v>
      </c>
      <c r="CF157" s="36">
        <v>0</v>
      </c>
      <c r="CG157" s="74">
        <f t="shared" si="26"/>
        <v>11</v>
      </c>
      <c r="CH157" s="8" t="s">
        <v>159</v>
      </c>
      <c r="CI157" s="18">
        <f t="shared" si="27"/>
        <v>3</v>
      </c>
      <c r="CJ157" s="17" cm="1">
        <f t="array" ref="CJ157">MIN(IF(B157:CF157&gt;0,B157:CF157))</f>
        <v>1</v>
      </c>
      <c r="CK157" s="18">
        <f t="shared" si="28"/>
        <v>6</v>
      </c>
      <c r="CL157" s="18" cm="1">
        <f t="array" ref="CL157">LOOKUP(2,1/(B157:CF157&lt;&gt;0),B$1:CF$1)</f>
        <v>2018</v>
      </c>
      <c r="CM157" s="19">
        <f t="shared" si="29"/>
        <v>0.13253012048192772</v>
      </c>
      <c r="CN157" s="20">
        <f t="shared" si="30"/>
        <v>1</v>
      </c>
      <c r="CO157" s="17">
        <f t="shared" si="31"/>
        <v>0</v>
      </c>
      <c r="CP157" s="20">
        <f t="shared" si="32"/>
        <v>0.1</v>
      </c>
    </row>
    <row r="158" spans="1:95" s="21" customFormat="1" x14ac:dyDescent="0.15">
      <c r="A158" s="12" t="s">
        <v>28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34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34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34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34">
        <v>0</v>
      </c>
      <c r="AP158" s="16">
        <v>0</v>
      </c>
      <c r="AQ158" s="17">
        <v>1</v>
      </c>
      <c r="AR158" s="17">
        <v>0</v>
      </c>
      <c r="AS158" s="17">
        <v>0</v>
      </c>
      <c r="AT158" s="17">
        <v>5</v>
      </c>
      <c r="AU158" s="17">
        <v>0</v>
      </c>
      <c r="AV158" s="17">
        <v>0</v>
      </c>
      <c r="AW158" s="17">
        <v>0</v>
      </c>
      <c r="AX158" s="17">
        <v>0</v>
      </c>
      <c r="AY158" s="36">
        <v>0</v>
      </c>
      <c r="AZ158" s="17">
        <v>0</v>
      </c>
      <c r="BA158" s="17">
        <v>0</v>
      </c>
      <c r="BB158" s="17">
        <v>0</v>
      </c>
      <c r="BC158" s="17">
        <v>0</v>
      </c>
      <c r="BD158" s="17">
        <v>0</v>
      </c>
      <c r="BE158" s="17">
        <v>0</v>
      </c>
      <c r="BF158" s="17">
        <v>0</v>
      </c>
      <c r="BG158" s="17">
        <v>0</v>
      </c>
      <c r="BH158" s="17">
        <v>0</v>
      </c>
      <c r="BI158" s="36">
        <v>80</v>
      </c>
      <c r="BJ158" s="17">
        <v>0</v>
      </c>
      <c r="BK158" s="17">
        <v>0</v>
      </c>
      <c r="BL158" s="17">
        <v>0</v>
      </c>
      <c r="BM158" s="17">
        <v>0</v>
      </c>
      <c r="BN158" s="17">
        <v>0</v>
      </c>
      <c r="BO158" s="17">
        <v>0</v>
      </c>
      <c r="BP158" s="22">
        <v>23</v>
      </c>
      <c r="BQ158" s="22">
        <v>0</v>
      </c>
      <c r="BR158" s="22">
        <v>0</v>
      </c>
      <c r="BS158" s="38">
        <v>0</v>
      </c>
      <c r="BT158" s="22">
        <v>0</v>
      </c>
      <c r="BU158" s="22">
        <v>1</v>
      </c>
      <c r="BV158" s="17">
        <v>0</v>
      </c>
      <c r="BW158" s="17">
        <v>0</v>
      </c>
      <c r="BX158" s="17">
        <v>0</v>
      </c>
      <c r="BY158" s="17">
        <v>3</v>
      </c>
      <c r="BZ158" s="17">
        <v>0</v>
      </c>
      <c r="CA158" s="17">
        <v>1</v>
      </c>
      <c r="CB158" s="17">
        <v>8</v>
      </c>
      <c r="CC158" s="36">
        <v>4</v>
      </c>
      <c r="CD158" s="42">
        <v>0</v>
      </c>
      <c r="CE158" s="17">
        <v>0</v>
      </c>
      <c r="CF158" s="36">
        <v>0</v>
      </c>
      <c r="CG158" s="74">
        <f t="shared" si="26"/>
        <v>126</v>
      </c>
      <c r="CH158" s="8" t="s">
        <v>28</v>
      </c>
      <c r="CI158" s="18">
        <f t="shared" si="27"/>
        <v>80</v>
      </c>
      <c r="CJ158" s="17" cm="1">
        <f t="array" ref="CJ158">MIN(IF(B158:CF158&gt;0,B158:CF158))</f>
        <v>1</v>
      </c>
      <c r="CK158" s="18">
        <f t="shared" si="28"/>
        <v>9</v>
      </c>
      <c r="CL158" s="18" cm="1">
        <f t="array" ref="CL158">LOOKUP(2,1/(B158:CF158&lt;&gt;0),B$1:CF$1)</f>
        <v>2019</v>
      </c>
      <c r="CM158" s="19">
        <f t="shared" si="29"/>
        <v>1.5180722891566265</v>
      </c>
      <c r="CN158" s="20">
        <f t="shared" si="30"/>
        <v>8</v>
      </c>
      <c r="CO158" s="17">
        <f t="shared" si="31"/>
        <v>0</v>
      </c>
      <c r="CP158" s="20">
        <f t="shared" si="32"/>
        <v>1.6</v>
      </c>
    </row>
    <row r="159" spans="1:95" s="21" customFormat="1" x14ac:dyDescent="0.15">
      <c r="A159" s="12" t="s">
        <v>40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34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34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34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34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7">
        <v>1</v>
      </c>
      <c r="AX159" s="17">
        <v>0</v>
      </c>
      <c r="AY159" s="36">
        <v>0</v>
      </c>
      <c r="AZ159" s="17">
        <v>0</v>
      </c>
      <c r="BA159" s="17">
        <v>0</v>
      </c>
      <c r="BB159" s="17">
        <v>0</v>
      </c>
      <c r="BC159" s="17">
        <v>0</v>
      </c>
      <c r="BD159" s="17">
        <v>0</v>
      </c>
      <c r="BE159" s="17">
        <v>0</v>
      </c>
      <c r="BF159" s="17">
        <v>0</v>
      </c>
      <c r="BG159" s="17">
        <v>0</v>
      </c>
      <c r="BH159" s="17">
        <v>0</v>
      </c>
      <c r="BI159" s="36">
        <v>0</v>
      </c>
      <c r="BJ159" s="17">
        <v>0</v>
      </c>
      <c r="BK159" s="17">
        <v>0</v>
      </c>
      <c r="BL159" s="17">
        <v>0</v>
      </c>
      <c r="BM159" s="17">
        <v>0</v>
      </c>
      <c r="BN159" s="17">
        <v>0</v>
      </c>
      <c r="BO159" s="17">
        <v>0</v>
      </c>
      <c r="BP159" s="22">
        <v>0</v>
      </c>
      <c r="BQ159" s="22">
        <v>0</v>
      </c>
      <c r="BR159" s="22">
        <v>0</v>
      </c>
      <c r="BS159" s="38">
        <v>0</v>
      </c>
      <c r="BT159" s="22">
        <v>0</v>
      </c>
      <c r="BU159" s="22">
        <v>0</v>
      </c>
      <c r="BV159" s="17">
        <v>0</v>
      </c>
      <c r="BW159" s="17">
        <v>0</v>
      </c>
      <c r="BX159" s="17">
        <v>0</v>
      </c>
      <c r="BY159" s="17">
        <v>0</v>
      </c>
      <c r="BZ159" s="17">
        <v>0</v>
      </c>
      <c r="CA159" s="17">
        <v>0</v>
      </c>
      <c r="CB159" s="17">
        <v>0</v>
      </c>
      <c r="CC159" s="36">
        <v>0</v>
      </c>
      <c r="CD159" s="42">
        <v>0</v>
      </c>
      <c r="CE159" s="17">
        <v>0</v>
      </c>
      <c r="CF159" s="36">
        <v>0</v>
      </c>
      <c r="CG159" s="74">
        <f>SUM(B159:CF159)</f>
        <v>1</v>
      </c>
      <c r="CH159" s="8" t="s">
        <v>40</v>
      </c>
      <c r="CI159" s="18">
        <f>MAX(B159:CF159)</f>
        <v>1</v>
      </c>
      <c r="CJ159" s="17" cm="1">
        <f t="array" ref="CJ159">MIN(IF(B159:CF159&gt;0,B159:CF159))</f>
        <v>1</v>
      </c>
      <c r="CK159" s="18">
        <f>COUNTIF(B159:CF159,"&gt;0")</f>
        <v>1</v>
      </c>
      <c r="CL159" s="18" cm="1">
        <f t="array" ref="CL159">LOOKUP(2,1/(B159:CF159&lt;&gt;0),B$1:CF$1)</f>
        <v>1987</v>
      </c>
      <c r="CM159" s="19">
        <f>AVERAGE(B159:CF159)</f>
        <v>1.2048192771084338E-2</v>
      </c>
      <c r="CN159" s="20">
        <f>MAX(BW159:CF159)</f>
        <v>0</v>
      </c>
      <c r="CO159" s="17">
        <f>MIN(BW159:CF159)</f>
        <v>0</v>
      </c>
      <c r="CP159" s="20">
        <f>AVERAGE(BW159:CF159)</f>
        <v>0</v>
      </c>
    </row>
    <row r="160" spans="1:95" s="21" customFormat="1" x14ac:dyDescent="0.15">
      <c r="A160" s="12" t="s">
        <v>42</v>
      </c>
      <c r="B160" s="16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34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34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34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34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7">
        <v>1</v>
      </c>
      <c r="AV160" s="17">
        <v>0</v>
      </c>
      <c r="AW160" s="17">
        <v>0</v>
      </c>
      <c r="AX160" s="17">
        <v>1</v>
      </c>
      <c r="AY160" s="36">
        <v>0</v>
      </c>
      <c r="AZ160" s="17">
        <v>0</v>
      </c>
      <c r="BA160" s="17">
        <v>0</v>
      </c>
      <c r="BB160" s="17">
        <v>0</v>
      </c>
      <c r="BC160" s="17">
        <v>0</v>
      </c>
      <c r="BD160" s="17">
        <v>2</v>
      </c>
      <c r="BE160" s="17">
        <v>0</v>
      </c>
      <c r="BF160" s="17">
        <v>0</v>
      </c>
      <c r="BG160" s="17">
        <v>0</v>
      </c>
      <c r="BH160" s="17">
        <v>0</v>
      </c>
      <c r="BI160" s="36">
        <v>0</v>
      </c>
      <c r="BJ160" s="17">
        <v>0</v>
      </c>
      <c r="BK160" s="17">
        <v>0</v>
      </c>
      <c r="BL160" s="17">
        <v>0</v>
      </c>
      <c r="BM160" s="17">
        <v>0</v>
      </c>
      <c r="BN160" s="17">
        <v>0</v>
      </c>
      <c r="BO160" s="17">
        <v>0</v>
      </c>
      <c r="BP160" s="22">
        <v>0</v>
      </c>
      <c r="BQ160" s="22">
        <v>0</v>
      </c>
      <c r="BR160" s="22">
        <v>0</v>
      </c>
      <c r="BS160" s="38">
        <v>0</v>
      </c>
      <c r="BT160" s="22">
        <v>0</v>
      </c>
      <c r="BU160" s="22">
        <v>0</v>
      </c>
      <c r="BV160" s="17">
        <v>0</v>
      </c>
      <c r="BW160" s="17">
        <v>0</v>
      </c>
      <c r="BX160" s="17">
        <v>0</v>
      </c>
      <c r="BY160" s="17">
        <v>1</v>
      </c>
      <c r="BZ160" s="17">
        <v>0</v>
      </c>
      <c r="CA160" s="17">
        <v>0</v>
      </c>
      <c r="CB160" s="17">
        <v>0</v>
      </c>
      <c r="CC160" s="36">
        <v>0</v>
      </c>
      <c r="CD160" s="42">
        <v>0</v>
      </c>
      <c r="CE160" s="17">
        <v>0</v>
      </c>
      <c r="CF160" s="36">
        <v>0</v>
      </c>
      <c r="CG160" s="74">
        <f>SUM(B160:CF160)</f>
        <v>5</v>
      </c>
      <c r="CH160" s="8" t="s">
        <v>42</v>
      </c>
      <c r="CI160" s="18">
        <f>MAX(B160:CF160)</f>
        <v>2</v>
      </c>
      <c r="CJ160" s="17" cm="1">
        <f t="array" ref="CJ160">MIN(IF(B160:CF160&gt;0,B160:CF160))</f>
        <v>1</v>
      </c>
      <c r="CK160" s="18">
        <f>COUNTIF(B160:CF160,"&gt;0")</f>
        <v>4</v>
      </c>
      <c r="CL160" s="18" cm="1">
        <f t="array" ref="CL160">LOOKUP(2,1/(B160:CF160&lt;&gt;0),B$1:CF$1)</f>
        <v>2015</v>
      </c>
      <c r="CM160" s="19">
        <f>AVERAGE(B160:CF160)</f>
        <v>6.0240963855421686E-2</v>
      </c>
      <c r="CN160" s="20">
        <f>MAX(BW160:CF160)</f>
        <v>1</v>
      </c>
      <c r="CO160" s="17">
        <f>MIN(BW160:CF160)</f>
        <v>0</v>
      </c>
      <c r="CP160" s="20">
        <f>AVERAGE(BW160:CF160)</f>
        <v>0.1</v>
      </c>
    </row>
    <row r="161" spans="1:95" s="21" customFormat="1" x14ac:dyDescent="0.15">
      <c r="A161" s="12" t="s">
        <v>1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34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34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34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34">
        <v>0</v>
      </c>
      <c r="AP161" s="16">
        <v>0</v>
      </c>
      <c r="AQ161" s="17">
        <v>1</v>
      </c>
      <c r="AR161" s="17">
        <v>1</v>
      </c>
      <c r="AS161" s="17">
        <v>0</v>
      </c>
      <c r="AT161" s="17">
        <v>2</v>
      </c>
      <c r="AU161" s="17">
        <v>1</v>
      </c>
      <c r="AV161" s="17">
        <v>1</v>
      </c>
      <c r="AW161" s="17">
        <v>0</v>
      </c>
      <c r="AX161" s="17">
        <v>0</v>
      </c>
      <c r="AY161" s="36">
        <v>0</v>
      </c>
      <c r="AZ161" s="17">
        <v>2</v>
      </c>
      <c r="BA161" s="17">
        <v>1</v>
      </c>
      <c r="BB161" s="17">
        <v>1</v>
      </c>
      <c r="BC161" s="17">
        <v>1</v>
      </c>
      <c r="BD161" s="17">
        <v>2</v>
      </c>
      <c r="BE161" s="17">
        <v>2</v>
      </c>
      <c r="BF161" s="17">
        <v>1</v>
      </c>
      <c r="BG161" s="17">
        <v>0</v>
      </c>
      <c r="BH161" s="17">
        <v>0</v>
      </c>
      <c r="BI161" s="36">
        <v>0</v>
      </c>
      <c r="BJ161" s="17">
        <v>0</v>
      </c>
      <c r="BK161" s="17">
        <v>2</v>
      </c>
      <c r="BL161" s="17">
        <v>0</v>
      </c>
      <c r="BM161" s="17">
        <v>0</v>
      </c>
      <c r="BN161" s="17">
        <v>0</v>
      </c>
      <c r="BO161" s="17">
        <v>0</v>
      </c>
      <c r="BP161" s="22">
        <v>1</v>
      </c>
      <c r="BQ161" s="22">
        <v>0</v>
      </c>
      <c r="BR161" s="22">
        <v>1</v>
      </c>
      <c r="BS161" s="38">
        <v>0</v>
      </c>
      <c r="BT161" s="22">
        <v>0</v>
      </c>
      <c r="BU161" s="22">
        <v>1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0</v>
      </c>
      <c r="CC161" s="36">
        <v>0</v>
      </c>
      <c r="CD161" s="42">
        <v>0</v>
      </c>
      <c r="CE161" s="17">
        <v>0</v>
      </c>
      <c r="CF161" s="36">
        <v>0</v>
      </c>
      <c r="CG161" s="74">
        <f t="shared" si="26"/>
        <v>21</v>
      </c>
      <c r="CH161" s="8" t="s">
        <v>1</v>
      </c>
      <c r="CI161" s="18">
        <f t="shared" si="27"/>
        <v>2</v>
      </c>
      <c r="CJ161" s="17" cm="1">
        <f t="array" ref="CJ161">MIN(IF(B161:CF161&gt;0,B161:CF161))</f>
        <v>1</v>
      </c>
      <c r="CK161" s="18">
        <f t="shared" si="28"/>
        <v>16</v>
      </c>
      <c r="CL161" s="18" cm="1">
        <f t="array" ref="CL161">LOOKUP(2,1/(B161:CF161&lt;&gt;0),B$1:CF$1)</f>
        <v>2011</v>
      </c>
      <c r="CM161" s="19">
        <f t="shared" si="29"/>
        <v>0.25301204819277107</v>
      </c>
      <c r="CN161" s="20">
        <f t="shared" si="30"/>
        <v>0</v>
      </c>
      <c r="CO161" s="17">
        <f t="shared" si="31"/>
        <v>0</v>
      </c>
      <c r="CP161" s="20">
        <f t="shared" si="32"/>
        <v>0</v>
      </c>
    </row>
    <row r="162" spans="1:95" s="21" customFormat="1" x14ac:dyDescent="0.15">
      <c r="A162" s="12" t="s">
        <v>150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34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34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34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34">
        <v>0</v>
      </c>
      <c r="AP162" s="16">
        <v>0</v>
      </c>
      <c r="AQ162" s="16">
        <v>0</v>
      </c>
      <c r="AR162" s="17">
        <v>1</v>
      </c>
      <c r="AS162" s="17">
        <v>0</v>
      </c>
      <c r="AT162" s="17">
        <v>1</v>
      </c>
      <c r="AU162" s="17">
        <v>2</v>
      </c>
      <c r="AV162" s="17">
        <v>0</v>
      </c>
      <c r="AW162" s="17">
        <v>2</v>
      </c>
      <c r="AX162" s="17">
        <v>0</v>
      </c>
      <c r="AY162" s="36">
        <v>0</v>
      </c>
      <c r="AZ162" s="17">
        <v>0</v>
      </c>
      <c r="BA162" s="17">
        <v>0</v>
      </c>
      <c r="BB162" s="17">
        <v>1</v>
      </c>
      <c r="BC162" s="17">
        <v>0</v>
      </c>
      <c r="BD162" s="17">
        <v>1</v>
      </c>
      <c r="BE162" s="17">
        <v>0</v>
      </c>
      <c r="BF162" s="17">
        <v>1</v>
      </c>
      <c r="BG162" s="17">
        <v>0</v>
      </c>
      <c r="BH162" s="17">
        <v>0</v>
      </c>
      <c r="BI162" s="36">
        <v>0</v>
      </c>
      <c r="BJ162" s="17">
        <v>0</v>
      </c>
      <c r="BK162" s="17">
        <v>0</v>
      </c>
      <c r="BL162" s="17">
        <v>0</v>
      </c>
      <c r="BM162" s="17">
        <v>0</v>
      </c>
      <c r="BN162" s="17">
        <v>0</v>
      </c>
      <c r="BO162" s="17">
        <v>0</v>
      </c>
      <c r="BP162" s="22">
        <v>0</v>
      </c>
      <c r="BQ162" s="22">
        <v>0</v>
      </c>
      <c r="BR162" s="22">
        <v>0</v>
      </c>
      <c r="BS162" s="38">
        <v>0</v>
      </c>
      <c r="BT162" s="22">
        <v>0</v>
      </c>
      <c r="BU162" s="22">
        <v>2</v>
      </c>
      <c r="BV162" s="17">
        <v>0</v>
      </c>
      <c r="BW162" s="17">
        <v>0</v>
      </c>
      <c r="BX162" s="17">
        <v>0</v>
      </c>
      <c r="BY162" s="17">
        <v>0</v>
      </c>
      <c r="BZ162" s="17">
        <v>0</v>
      </c>
      <c r="CA162" s="17">
        <v>0</v>
      </c>
      <c r="CB162" s="17">
        <v>0</v>
      </c>
      <c r="CC162" s="36">
        <v>0</v>
      </c>
      <c r="CD162" s="42">
        <v>0</v>
      </c>
      <c r="CE162" s="17">
        <v>0</v>
      </c>
      <c r="CF162" s="36">
        <v>0</v>
      </c>
      <c r="CG162" s="74">
        <f t="shared" si="26"/>
        <v>11</v>
      </c>
      <c r="CH162" s="8" t="s">
        <v>150</v>
      </c>
      <c r="CI162" s="18">
        <f t="shared" si="27"/>
        <v>2</v>
      </c>
      <c r="CJ162" s="17" cm="1">
        <f t="array" ref="CJ162">MIN(IF(B162:CF162&gt;0,B162:CF162))</f>
        <v>1</v>
      </c>
      <c r="CK162" s="18">
        <f t="shared" si="28"/>
        <v>8</v>
      </c>
      <c r="CL162" s="18" cm="1">
        <f t="array" ref="CL162">LOOKUP(2,1/(B162:CF162&lt;&gt;0),B$1:CF$1)</f>
        <v>2011</v>
      </c>
      <c r="CM162" s="19">
        <f t="shared" si="29"/>
        <v>0.13253012048192772</v>
      </c>
      <c r="CN162" s="20">
        <f t="shared" si="30"/>
        <v>0</v>
      </c>
      <c r="CO162" s="17">
        <f t="shared" si="31"/>
        <v>0</v>
      </c>
      <c r="CP162" s="20">
        <f t="shared" si="32"/>
        <v>0</v>
      </c>
    </row>
    <row r="163" spans="1:95" s="21" customFormat="1" x14ac:dyDescent="0.15">
      <c r="A163" s="12" t="s">
        <v>30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34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34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34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34">
        <v>0</v>
      </c>
      <c r="AP163" s="16">
        <v>0</v>
      </c>
      <c r="AQ163" s="17">
        <v>1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17">
        <v>0</v>
      </c>
      <c r="AX163" s="17">
        <v>0</v>
      </c>
      <c r="AY163" s="36">
        <v>0</v>
      </c>
      <c r="AZ163" s="17">
        <v>0</v>
      </c>
      <c r="BA163" s="17">
        <v>0</v>
      </c>
      <c r="BB163" s="17">
        <v>0</v>
      </c>
      <c r="BC163" s="17">
        <v>0</v>
      </c>
      <c r="BD163" s="17">
        <v>0</v>
      </c>
      <c r="BE163" s="17">
        <v>0</v>
      </c>
      <c r="BF163" s="17">
        <v>0</v>
      </c>
      <c r="BG163" s="17">
        <v>0</v>
      </c>
      <c r="BH163" s="17">
        <v>0</v>
      </c>
      <c r="BI163" s="36">
        <v>0</v>
      </c>
      <c r="BJ163" s="17">
        <v>0</v>
      </c>
      <c r="BK163" s="17">
        <v>0</v>
      </c>
      <c r="BL163" s="17">
        <v>0</v>
      </c>
      <c r="BM163" s="17">
        <v>0</v>
      </c>
      <c r="BN163" s="17">
        <v>0</v>
      </c>
      <c r="BO163" s="17">
        <v>0</v>
      </c>
      <c r="BP163" s="22">
        <v>0</v>
      </c>
      <c r="BQ163" s="22">
        <v>0</v>
      </c>
      <c r="BR163" s="22">
        <v>0</v>
      </c>
      <c r="BS163" s="38">
        <v>0</v>
      </c>
      <c r="BT163" s="22">
        <v>0</v>
      </c>
      <c r="BU163" s="22">
        <v>0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0</v>
      </c>
      <c r="CB163" s="17">
        <v>0</v>
      </c>
      <c r="CC163" s="36">
        <v>0</v>
      </c>
      <c r="CD163" s="42">
        <v>0</v>
      </c>
      <c r="CE163" s="17">
        <v>0</v>
      </c>
      <c r="CF163" s="36">
        <v>0</v>
      </c>
      <c r="CG163" s="74">
        <f t="shared" si="26"/>
        <v>1</v>
      </c>
      <c r="CH163" s="8" t="s">
        <v>30</v>
      </c>
      <c r="CI163" s="18">
        <f t="shared" si="27"/>
        <v>1</v>
      </c>
      <c r="CJ163" s="17" cm="1">
        <f t="array" ref="CJ163">MIN(IF(B163:CF163&gt;0,B163:CF163))</f>
        <v>1</v>
      </c>
      <c r="CK163" s="18">
        <f t="shared" si="28"/>
        <v>1</v>
      </c>
      <c r="CL163" s="18" cm="1">
        <f t="array" ref="CL163">LOOKUP(2,1/(B163:CF163&lt;&gt;0),B$1:CF$1)</f>
        <v>1981</v>
      </c>
      <c r="CM163" s="19">
        <f t="shared" si="29"/>
        <v>1.2048192771084338E-2</v>
      </c>
      <c r="CN163" s="20">
        <f t="shared" si="30"/>
        <v>0</v>
      </c>
      <c r="CO163" s="17">
        <f t="shared" si="31"/>
        <v>0</v>
      </c>
      <c r="CP163" s="20">
        <f t="shared" si="32"/>
        <v>0</v>
      </c>
    </row>
    <row r="164" spans="1:95" s="21" customFormat="1" x14ac:dyDescent="0.15">
      <c r="A164" s="12" t="s">
        <v>189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34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34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34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34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34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34">
        <v>0</v>
      </c>
      <c r="BJ164" s="16">
        <v>0</v>
      </c>
      <c r="BK164" s="16">
        <v>0</v>
      </c>
      <c r="BL164" s="16">
        <v>0</v>
      </c>
      <c r="BM164" s="16">
        <v>0</v>
      </c>
      <c r="BN164" s="16">
        <v>0</v>
      </c>
      <c r="BO164" s="16">
        <v>0</v>
      </c>
      <c r="BP164" s="16">
        <v>0</v>
      </c>
      <c r="BQ164" s="16">
        <v>0</v>
      </c>
      <c r="BR164" s="16">
        <v>0</v>
      </c>
      <c r="BS164" s="34">
        <v>0</v>
      </c>
      <c r="BT164" s="16">
        <v>0</v>
      </c>
      <c r="BU164" s="16">
        <v>0</v>
      </c>
      <c r="BV164" s="16">
        <v>0</v>
      </c>
      <c r="BW164" s="16">
        <v>0</v>
      </c>
      <c r="BX164" s="16">
        <v>0</v>
      </c>
      <c r="BY164" s="16">
        <v>0</v>
      </c>
      <c r="BZ164" s="16">
        <v>0</v>
      </c>
      <c r="CA164" s="16">
        <v>0</v>
      </c>
      <c r="CB164" s="16">
        <v>0</v>
      </c>
      <c r="CC164" s="34">
        <v>0</v>
      </c>
      <c r="CD164" s="16">
        <v>0</v>
      </c>
      <c r="CE164" s="16">
        <v>0</v>
      </c>
      <c r="CF164" s="36">
        <v>1</v>
      </c>
      <c r="CG164" s="74">
        <f t="shared" si="26"/>
        <v>1</v>
      </c>
      <c r="CH164" s="12" t="s">
        <v>189</v>
      </c>
      <c r="CI164" s="18">
        <f t="shared" si="27"/>
        <v>1</v>
      </c>
      <c r="CJ164" s="17" cm="1">
        <f t="array" ref="CJ164">MIN(IF(B164:CF164&gt;0,B164:CF164))</f>
        <v>1</v>
      </c>
      <c r="CK164" s="18">
        <f t="shared" ref="CK164" si="33">COUNTIF(B164:CF164,"&gt;0")</f>
        <v>1</v>
      </c>
      <c r="CL164" s="18" cm="1">
        <f t="array" ref="CL164">LOOKUP(2,1/(B164:CF164&lt;&gt;0),B$1:CF$1)</f>
        <v>2022</v>
      </c>
      <c r="CM164" s="19">
        <f t="shared" ref="CM164" si="34">AVERAGE(B164:CF164)</f>
        <v>1.2048192771084338E-2</v>
      </c>
      <c r="CN164" s="20">
        <f t="shared" ref="CN164" si="35">MAX(BW164:CF164)</f>
        <v>1</v>
      </c>
      <c r="CO164" s="17">
        <f t="shared" ref="CO164" si="36">MIN(BW164:CF164)</f>
        <v>0</v>
      </c>
      <c r="CP164" s="20">
        <f t="shared" ref="CP164" si="37">AVERAGE(BW164:CF164)</f>
        <v>0.1</v>
      </c>
    </row>
    <row r="165" spans="1:95" s="21" customFormat="1" x14ac:dyDescent="0.15">
      <c r="A165" s="12" t="s">
        <v>111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34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34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34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34">
        <v>0</v>
      </c>
      <c r="AP165" s="16">
        <v>0</v>
      </c>
      <c r="AQ165" s="17">
        <v>1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17">
        <v>0</v>
      </c>
      <c r="AX165" s="17">
        <v>0</v>
      </c>
      <c r="AY165" s="36">
        <v>0</v>
      </c>
      <c r="AZ165" s="17">
        <v>0</v>
      </c>
      <c r="BA165" s="17">
        <v>0</v>
      </c>
      <c r="BB165" s="17">
        <v>0</v>
      </c>
      <c r="BC165" s="17">
        <v>0</v>
      </c>
      <c r="BD165" s="17">
        <v>0</v>
      </c>
      <c r="BE165" s="17">
        <v>0</v>
      </c>
      <c r="BF165" s="17">
        <v>0</v>
      </c>
      <c r="BG165" s="17">
        <v>0</v>
      </c>
      <c r="BH165" s="17">
        <v>0</v>
      </c>
      <c r="BI165" s="36">
        <v>0</v>
      </c>
      <c r="BJ165" s="17">
        <v>0</v>
      </c>
      <c r="BK165" s="17">
        <v>0</v>
      </c>
      <c r="BL165" s="17">
        <v>0</v>
      </c>
      <c r="BM165" s="17">
        <v>0</v>
      </c>
      <c r="BN165" s="17">
        <v>0</v>
      </c>
      <c r="BO165" s="17">
        <v>0</v>
      </c>
      <c r="BP165" s="22">
        <v>0</v>
      </c>
      <c r="BQ165" s="22">
        <v>0</v>
      </c>
      <c r="BR165" s="22">
        <v>0</v>
      </c>
      <c r="BS165" s="38">
        <v>0</v>
      </c>
      <c r="BT165" s="22">
        <v>0</v>
      </c>
      <c r="BU165" s="22">
        <v>0</v>
      </c>
      <c r="BV165" s="17">
        <v>0</v>
      </c>
      <c r="BW165" s="17">
        <v>0</v>
      </c>
      <c r="BX165" s="17">
        <v>1</v>
      </c>
      <c r="BY165" s="17">
        <v>0</v>
      </c>
      <c r="BZ165" s="17">
        <v>0</v>
      </c>
      <c r="CA165" s="17">
        <v>0</v>
      </c>
      <c r="CB165" s="17">
        <v>0</v>
      </c>
      <c r="CC165" s="36">
        <v>0</v>
      </c>
      <c r="CD165" s="42">
        <v>0</v>
      </c>
      <c r="CE165" s="17">
        <v>0</v>
      </c>
      <c r="CF165" s="36">
        <v>0</v>
      </c>
      <c r="CG165" s="74">
        <f t="shared" si="26"/>
        <v>2</v>
      </c>
      <c r="CH165" s="8" t="s">
        <v>111</v>
      </c>
      <c r="CI165" s="18">
        <f t="shared" si="27"/>
        <v>1</v>
      </c>
      <c r="CJ165" s="17" cm="1">
        <f t="array" ref="CJ165">MIN(IF(B165:CF165&gt;0,B165:CF165))</f>
        <v>1</v>
      </c>
      <c r="CK165" s="18">
        <f t="shared" si="28"/>
        <v>2</v>
      </c>
      <c r="CL165" s="18" cm="1">
        <f t="array" ref="CL165">LOOKUP(2,1/(B165:CF165&lt;&gt;0),B$1:CF$1)</f>
        <v>2014</v>
      </c>
      <c r="CM165" s="19">
        <f t="shared" si="29"/>
        <v>2.4096385542168676E-2</v>
      </c>
      <c r="CN165" s="20">
        <f t="shared" si="30"/>
        <v>1</v>
      </c>
      <c r="CO165" s="17">
        <f t="shared" si="31"/>
        <v>0</v>
      </c>
      <c r="CP165" s="20">
        <f t="shared" si="32"/>
        <v>0.1</v>
      </c>
    </row>
    <row r="166" spans="1:95" s="21" customFormat="1" x14ac:dyDescent="0.15">
      <c r="A166" s="12" t="s">
        <v>138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34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34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34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34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34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34">
        <v>0</v>
      </c>
      <c r="BJ166" s="16">
        <v>0</v>
      </c>
      <c r="BK166" s="16">
        <v>0</v>
      </c>
      <c r="BL166" s="16">
        <v>0</v>
      </c>
      <c r="BM166" s="16">
        <v>0</v>
      </c>
      <c r="BN166" s="16">
        <v>0</v>
      </c>
      <c r="BO166" s="16">
        <v>0</v>
      </c>
      <c r="BP166" s="16">
        <v>0</v>
      </c>
      <c r="BQ166" s="16">
        <v>0</v>
      </c>
      <c r="BR166" s="16">
        <v>0</v>
      </c>
      <c r="BS166" s="34">
        <v>0</v>
      </c>
      <c r="BT166" s="16">
        <v>0</v>
      </c>
      <c r="BU166" s="16">
        <v>0</v>
      </c>
      <c r="BV166" s="16">
        <v>0</v>
      </c>
      <c r="BW166" s="16">
        <v>0</v>
      </c>
      <c r="BX166" s="16">
        <v>0</v>
      </c>
      <c r="BY166" s="17">
        <v>39</v>
      </c>
      <c r="BZ166" s="17">
        <v>0</v>
      </c>
      <c r="CA166" s="17">
        <v>2</v>
      </c>
      <c r="CB166" s="17">
        <v>0</v>
      </c>
      <c r="CC166" s="36">
        <v>0</v>
      </c>
      <c r="CD166" s="42">
        <v>0</v>
      </c>
      <c r="CE166" s="17">
        <v>0</v>
      </c>
      <c r="CF166" s="36">
        <v>0</v>
      </c>
      <c r="CG166" s="74">
        <f t="shared" si="26"/>
        <v>41</v>
      </c>
      <c r="CH166" s="8" t="s">
        <v>138</v>
      </c>
      <c r="CI166" s="18">
        <f t="shared" si="27"/>
        <v>39</v>
      </c>
      <c r="CJ166" s="17" cm="1">
        <f t="array" ref="CJ166">MIN(IF(B166:CF166&gt;0,B166:CF166))</f>
        <v>2</v>
      </c>
      <c r="CK166" s="18">
        <f t="shared" si="28"/>
        <v>2</v>
      </c>
      <c r="CL166" s="18" cm="1">
        <f t="array" ref="CL166">LOOKUP(2,1/(B166:CF166&lt;&gt;0),B$1:CF$1)</f>
        <v>2017</v>
      </c>
      <c r="CM166" s="19">
        <f t="shared" si="29"/>
        <v>0.49397590361445781</v>
      </c>
      <c r="CN166" s="20">
        <f t="shared" si="30"/>
        <v>39</v>
      </c>
      <c r="CO166" s="17">
        <f t="shared" si="31"/>
        <v>0</v>
      </c>
      <c r="CP166" s="20">
        <f t="shared" si="32"/>
        <v>4.0999999999999996</v>
      </c>
    </row>
    <row r="167" spans="1:95" s="21" customFormat="1" x14ac:dyDescent="0.15">
      <c r="A167" s="12" t="s">
        <v>96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34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34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34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34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7">
        <v>4</v>
      </c>
      <c r="AV167" s="17">
        <v>0</v>
      </c>
      <c r="AW167" s="17">
        <v>0</v>
      </c>
      <c r="AX167" s="17">
        <v>0</v>
      </c>
      <c r="AY167" s="36">
        <v>0</v>
      </c>
      <c r="AZ167" s="17">
        <v>0</v>
      </c>
      <c r="BA167" s="17">
        <v>0</v>
      </c>
      <c r="BB167" s="17">
        <v>0</v>
      </c>
      <c r="BC167" s="17">
        <v>0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36">
        <v>0</v>
      </c>
      <c r="BJ167" s="17">
        <v>0</v>
      </c>
      <c r="BK167" s="17">
        <v>0</v>
      </c>
      <c r="BL167" s="17">
        <v>0</v>
      </c>
      <c r="BM167" s="17">
        <v>0</v>
      </c>
      <c r="BN167" s="17">
        <v>0</v>
      </c>
      <c r="BO167" s="17">
        <v>0</v>
      </c>
      <c r="BP167" s="22">
        <v>2</v>
      </c>
      <c r="BQ167" s="22">
        <v>0</v>
      </c>
      <c r="BR167" s="22">
        <v>0</v>
      </c>
      <c r="BS167" s="38">
        <v>0</v>
      </c>
      <c r="BT167" s="22">
        <v>0</v>
      </c>
      <c r="BU167" s="22">
        <v>0</v>
      </c>
      <c r="BV167" s="22">
        <v>5</v>
      </c>
      <c r="BW167" s="17">
        <v>30</v>
      </c>
      <c r="BX167" s="17">
        <v>31</v>
      </c>
      <c r="BY167" s="17">
        <v>0</v>
      </c>
      <c r="BZ167" s="17">
        <v>1</v>
      </c>
      <c r="CA167" s="17">
        <v>0</v>
      </c>
      <c r="CB167" s="17">
        <v>0</v>
      </c>
      <c r="CC167" s="36">
        <v>0</v>
      </c>
      <c r="CD167" s="42">
        <v>0</v>
      </c>
      <c r="CE167" s="17">
        <v>0</v>
      </c>
      <c r="CF167" s="36">
        <v>0</v>
      </c>
      <c r="CG167" s="74">
        <f t="shared" si="26"/>
        <v>73</v>
      </c>
      <c r="CH167" s="8" t="s">
        <v>96</v>
      </c>
      <c r="CI167" s="18">
        <f t="shared" si="27"/>
        <v>31</v>
      </c>
      <c r="CJ167" s="17" cm="1">
        <f t="array" ref="CJ167">MIN(IF(B167:CF167&gt;0,B167:CF167))</f>
        <v>1</v>
      </c>
      <c r="CK167" s="18">
        <f t="shared" si="28"/>
        <v>6</v>
      </c>
      <c r="CL167" s="18" cm="1">
        <f t="array" ref="CL167">LOOKUP(2,1/(B167:CF167&lt;&gt;0),B$1:CF$1)</f>
        <v>2016</v>
      </c>
      <c r="CM167" s="19">
        <f t="shared" si="29"/>
        <v>0.87951807228915657</v>
      </c>
      <c r="CN167" s="20">
        <f t="shared" si="30"/>
        <v>31</v>
      </c>
      <c r="CO167" s="17">
        <f t="shared" si="31"/>
        <v>0</v>
      </c>
      <c r="CP167" s="20">
        <f t="shared" si="32"/>
        <v>6.2</v>
      </c>
    </row>
    <row r="168" spans="1:95" s="21" customFormat="1" x14ac:dyDescent="0.15">
      <c r="A168" s="12" t="s">
        <v>8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34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34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34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34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34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7">
        <v>20</v>
      </c>
      <c r="BG168" s="17">
        <v>0</v>
      </c>
      <c r="BH168" s="17">
        <v>0</v>
      </c>
      <c r="BI168" s="36">
        <v>0</v>
      </c>
      <c r="BJ168" s="17">
        <v>0</v>
      </c>
      <c r="BK168" s="17">
        <v>0</v>
      </c>
      <c r="BL168" s="17">
        <v>0</v>
      </c>
      <c r="BM168" s="17">
        <v>0</v>
      </c>
      <c r="BN168" s="17">
        <v>0</v>
      </c>
      <c r="BO168" s="17">
        <v>0</v>
      </c>
      <c r="BP168" s="22">
        <v>0</v>
      </c>
      <c r="BQ168" s="22">
        <v>0</v>
      </c>
      <c r="BR168" s="22">
        <v>0</v>
      </c>
      <c r="BS168" s="38">
        <v>0</v>
      </c>
      <c r="BT168" s="22">
        <v>0</v>
      </c>
      <c r="BU168" s="22">
        <v>0</v>
      </c>
      <c r="BV168" s="17">
        <v>0</v>
      </c>
      <c r="BW168" s="17">
        <v>0</v>
      </c>
      <c r="BX168" s="17">
        <v>0</v>
      </c>
      <c r="BY168" s="17">
        <v>0</v>
      </c>
      <c r="BZ168" s="17">
        <v>0</v>
      </c>
      <c r="CA168" s="17">
        <v>0</v>
      </c>
      <c r="CB168" s="17">
        <v>0</v>
      </c>
      <c r="CC168" s="36">
        <v>0</v>
      </c>
      <c r="CD168" s="42">
        <v>0</v>
      </c>
      <c r="CE168" s="17">
        <v>0</v>
      </c>
      <c r="CF168" s="36">
        <v>0</v>
      </c>
      <c r="CG168" s="74">
        <f t="shared" si="26"/>
        <v>20</v>
      </c>
      <c r="CH168" s="8" t="s">
        <v>8</v>
      </c>
      <c r="CI168" s="18">
        <f t="shared" si="27"/>
        <v>20</v>
      </c>
      <c r="CJ168" s="17" cm="1">
        <f t="array" ref="CJ168">MIN(IF(B168:CF168&gt;0,B168:CF168))</f>
        <v>20</v>
      </c>
      <c r="CK168" s="18">
        <f t="shared" si="28"/>
        <v>1</v>
      </c>
      <c r="CL168" s="18" cm="1">
        <f t="array" ref="CL168">LOOKUP(2,1/(B168:CF168&lt;&gt;0),B$1:CF$1)</f>
        <v>1996</v>
      </c>
      <c r="CM168" s="19">
        <f t="shared" si="29"/>
        <v>0.24096385542168675</v>
      </c>
      <c r="CN168" s="20">
        <f t="shared" si="30"/>
        <v>0</v>
      </c>
      <c r="CO168" s="17">
        <f t="shared" si="31"/>
        <v>0</v>
      </c>
      <c r="CP168" s="20">
        <f t="shared" si="32"/>
        <v>0</v>
      </c>
    </row>
    <row r="169" spans="1:95" s="21" customFormat="1" x14ac:dyDescent="0.15">
      <c r="A169" s="12" t="s">
        <v>127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34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34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34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34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34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34">
        <v>0</v>
      </c>
      <c r="BJ169" s="16">
        <v>0</v>
      </c>
      <c r="BK169" s="16">
        <v>0</v>
      </c>
      <c r="BL169" s="16">
        <v>0</v>
      </c>
      <c r="BM169" s="16">
        <v>0</v>
      </c>
      <c r="BN169" s="16">
        <v>0</v>
      </c>
      <c r="BO169" s="16">
        <v>0</v>
      </c>
      <c r="BP169" s="16">
        <v>0</v>
      </c>
      <c r="BQ169" s="16">
        <v>0</v>
      </c>
      <c r="BR169" s="16">
        <v>0</v>
      </c>
      <c r="BS169" s="34">
        <v>0</v>
      </c>
      <c r="BT169" s="16">
        <v>0</v>
      </c>
      <c r="BU169" s="16">
        <v>0</v>
      </c>
      <c r="BV169" s="73">
        <v>8</v>
      </c>
      <c r="BW169" s="17">
        <v>0</v>
      </c>
      <c r="BX169" s="17">
        <v>0</v>
      </c>
      <c r="BY169" s="17">
        <v>0</v>
      </c>
      <c r="BZ169" s="17">
        <v>0</v>
      </c>
      <c r="CA169" s="17">
        <v>0</v>
      </c>
      <c r="CB169" s="17">
        <v>0</v>
      </c>
      <c r="CC169" s="36">
        <v>0</v>
      </c>
      <c r="CD169" s="42">
        <v>0</v>
      </c>
      <c r="CE169" s="17">
        <v>0</v>
      </c>
      <c r="CF169" s="36">
        <v>0</v>
      </c>
      <c r="CG169" s="74">
        <f t="shared" si="26"/>
        <v>8</v>
      </c>
      <c r="CH169" s="8" t="s">
        <v>127</v>
      </c>
      <c r="CI169" s="18">
        <f>MAX(B169:CF169)</f>
        <v>8</v>
      </c>
      <c r="CJ169" s="17" cm="1">
        <f t="array" ref="CJ169">MIN(IF(B169:CF169&gt;0,B169:CF169))</f>
        <v>8</v>
      </c>
      <c r="CK169" s="18">
        <f>COUNTIF(B169:CF169,"&gt;0")</f>
        <v>1</v>
      </c>
      <c r="CL169" s="18" cm="1">
        <f t="array" ref="CL169">LOOKUP(2,1/(B169:CF169&lt;&gt;0),B$1:CF$1)</f>
        <v>2012</v>
      </c>
      <c r="CM169" s="19">
        <f>AVERAGE(B169:CF169)</f>
        <v>9.6385542168674704E-2</v>
      </c>
      <c r="CN169" s="20">
        <f>MAX(BW169:CF169)</f>
        <v>0</v>
      </c>
      <c r="CO169" s="17">
        <f>MIN(BW169:CF169)</f>
        <v>0</v>
      </c>
      <c r="CP169" s="20">
        <f>AVERAGE(BW169:CF169)</f>
        <v>0</v>
      </c>
    </row>
    <row r="170" spans="1:95" x14ac:dyDescent="0.15"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40"/>
      <c r="CE170" s="40"/>
      <c r="CF170" s="40"/>
      <c r="CM170" s="52"/>
      <c r="CN170" s="52"/>
      <c r="CP170" s="52"/>
      <c r="CQ170" s="52"/>
    </row>
    <row r="171" spans="1:95" s="15" customFormat="1" ht="26.5" customHeight="1" x14ac:dyDescent="0.15">
      <c r="A171" s="26" t="s">
        <v>170</v>
      </c>
      <c r="B171" s="14">
        <f t="shared" ref="B171:AG171" si="38">SUM(B2:B153)</f>
        <v>407</v>
      </c>
      <c r="C171" s="14">
        <f t="shared" si="38"/>
        <v>1007</v>
      </c>
      <c r="D171" s="14">
        <f t="shared" si="38"/>
        <v>653</v>
      </c>
      <c r="E171" s="14">
        <f t="shared" si="38"/>
        <v>480</v>
      </c>
      <c r="F171" s="14">
        <f t="shared" si="38"/>
        <v>462</v>
      </c>
      <c r="G171" s="14">
        <f t="shared" si="38"/>
        <v>646</v>
      </c>
      <c r="H171" s="14">
        <f t="shared" si="38"/>
        <v>647</v>
      </c>
      <c r="I171" s="14">
        <f t="shared" si="38"/>
        <v>475</v>
      </c>
      <c r="J171" s="14">
        <f t="shared" si="38"/>
        <v>596</v>
      </c>
      <c r="K171" s="35">
        <f t="shared" si="38"/>
        <v>1157</v>
      </c>
      <c r="L171" s="14">
        <f t="shared" si="38"/>
        <v>532</v>
      </c>
      <c r="M171" s="14">
        <f t="shared" si="38"/>
        <v>1097</v>
      </c>
      <c r="N171" s="14">
        <f t="shared" si="38"/>
        <v>1361</v>
      </c>
      <c r="O171" s="14">
        <f t="shared" si="38"/>
        <v>2592</v>
      </c>
      <c r="P171" s="14">
        <f t="shared" si="38"/>
        <v>2101</v>
      </c>
      <c r="Q171" s="14">
        <f t="shared" si="38"/>
        <v>2297</v>
      </c>
      <c r="R171" s="14">
        <f t="shared" si="38"/>
        <v>1667</v>
      </c>
      <c r="S171" s="14">
        <f t="shared" si="38"/>
        <v>1526</v>
      </c>
      <c r="T171" s="14">
        <f t="shared" si="38"/>
        <v>2293</v>
      </c>
      <c r="U171" s="35">
        <f t="shared" si="38"/>
        <v>2608</v>
      </c>
      <c r="V171" s="14">
        <f t="shared" si="38"/>
        <v>2311</v>
      </c>
      <c r="W171" s="14">
        <f t="shared" si="38"/>
        <v>7188</v>
      </c>
      <c r="X171" s="14">
        <f t="shared" si="38"/>
        <v>1622</v>
      </c>
      <c r="Y171" s="14">
        <f t="shared" si="38"/>
        <v>35924</v>
      </c>
      <c r="Z171" s="14">
        <f t="shared" si="38"/>
        <v>3963</v>
      </c>
      <c r="AA171" s="14">
        <f t="shared" si="38"/>
        <v>2947</v>
      </c>
      <c r="AB171" s="14">
        <f t="shared" si="38"/>
        <v>3485</v>
      </c>
      <c r="AC171" s="14">
        <f t="shared" si="38"/>
        <v>4262</v>
      </c>
      <c r="AD171" s="14">
        <f t="shared" si="38"/>
        <v>4394</v>
      </c>
      <c r="AE171" s="35">
        <f t="shared" si="38"/>
        <v>11211</v>
      </c>
      <c r="AF171" s="14">
        <f t="shared" si="38"/>
        <v>3572</v>
      </c>
      <c r="AG171" s="14">
        <f t="shared" si="38"/>
        <v>3549</v>
      </c>
      <c r="AH171" s="14">
        <f t="shared" ref="AH171:BM171" si="39">SUM(AH2:AH153)</f>
        <v>13140</v>
      </c>
      <c r="AI171" s="14">
        <f t="shared" si="39"/>
        <v>10247</v>
      </c>
      <c r="AJ171" s="14">
        <f t="shared" si="39"/>
        <v>11592</v>
      </c>
      <c r="AK171" s="14">
        <f t="shared" si="39"/>
        <v>10389</v>
      </c>
      <c r="AL171" s="14">
        <f t="shared" si="39"/>
        <v>7119</v>
      </c>
      <c r="AM171" s="14">
        <f t="shared" si="39"/>
        <v>8326</v>
      </c>
      <c r="AN171" s="14">
        <f t="shared" si="39"/>
        <v>5153</v>
      </c>
      <c r="AO171" s="35">
        <f t="shared" si="39"/>
        <v>11488</v>
      </c>
      <c r="AP171" s="14">
        <f t="shared" si="39"/>
        <v>10704</v>
      </c>
      <c r="AQ171" s="14">
        <f t="shared" si="39"/>
        <v>8788</v>
      </c>
      <c r="AR171" s="14">
        <f t="shared" si="39"/>
        <v>9992</v>
      </c>
      <c r="AS171" s="14">
        <f t="shared" si="39"/>
        <v>5701</v>
      </c>
      <c r="AT171" s="14">
        <f t="shared" si="39"/>
        <v>11394</v>
      </c>
      <c r="AU171" s="14">
        <f t="shared" si="39"/>
        <v>11343</v>
      </c>
      <c r="AV171" s="14">
        <f t="shared" si="39"/>
        <v>10466</v>
      </c>
      <c r="AW171" s="14">
        <f t="shared" si="39"/>
        <v>11174</v>
      </c>
      <c r="AX171" s="14">
        <f t="shared" si="39"/>
        <v>7984</v>
      </c>
      <c r="AY171" s="35">
        <f t="shared" si="39"/>
        <v>6830</v>
      </c>
      <c r="AZ171" s="14">
        <f t="shared" si="39"/>
        <v>11475</v>
      </c>
      <c r="BA171" s="14">
        <f t="shared" si="39"/>
        <v>9769</v>
      </c>
      <c r="BB171" s="14">
        <f t="shared" si="39"/>
        <v>9626</v>
      </c>
      <c r="BC171" s="14">
        <f t="shared" si="39"/>
        <v>13403</v>
      </c>
      <c r="BD171" s="14">
        <f t="shared" si="39"/>
        <v>23967</v>
      </c>
      <c r="BE171" s="14">
        <f t="shared" si="39"/>
        <v>12314</v>
      </c>
      <c r="BF171" s="14">
        <f t="shared" si="39"/>
        <v>17172</v>
      </c>
      <c r="BG171" s="14">
        <f t="shared" si="39"/>
        <v>9427</v>
      </c>
      <c r="BH171" s="14">
        <f t="shared" si="39"/>
        <v>13250</v>
      </c>
      <c r="BI171" s="35">
        <f t="shared" si="39"/>
        <v>11337</v>
      </c>
      <c r="BJ171" s="14">
        <f t="shared" si="39"/>
        <v>10902</v>
      </c>
      <c r="BK171" s="14">
        <f t="shared" si="39"/>
        <v>14445</v>
      </c>
      <c r="BL171" s="14">
        <f t="shared" si="39"/>
        <v>11072</v>
      </c>
      <c r="BM171" s="14">
        <f t="shared" si="39"/>
        <v>8992</v>
      </c>
      <c r="BN171" s="14">
        <f t="shared" ref="BN171:CE171" si="40">SUM(BN2:BN153)</f>
        <v>10441</v>
      </c>
      <c r="BO171" s="14">
        <f t="shared" si="40"/>
        <v>9175</v>
      </c>
      <c r="BP171" s="14">
        <f t="shared" si="40"/>
        <v>12129</v>
      </c>
      <c r="BQ171" s="14">
        <f t="shared" si="40"/>
        <v>7615</v>
      </c>
      <c r="BR171" s="14">
        <f t="shared" si="40"/>
        <v>12853</v>
      </c>
      <c r="BS171" s="35">
        <f t="shared" si="40"/>
        <v>9129</v>
      </c>
      <c r="BT171" s="14">
        <f t="shared" si="40"/>
        <v>9052</v>
      </c>
      <c r="BU171" s="14">
        <f t="shared" si="40"/>
        <v>12529</v>
      </c>
      <c r="BV171" s="14">
        <f t="shared" si="40"/>
        <v>8353</v>
      </c>
      <c r="BW171" s="14">
        <f t="shared" si="40"/>
        <v>9255</v>
      </c>
      <c r="BX171" s="14">
        <f t="shared" si="40"/>
        <v>10091</v>
      </c>
      <c r="BY171" s="14">
        <f t="shared" si="40"/>
        <v>9093</v>
      </c>
      <c r="BZ171" s="14">
        <f t="shared" si="40"/>
        <v>12330</v>
      </c>
      <c r="CA171" s="14">
        <f t="shared" si="40"/>
        <v>12198</v>
      </c>
      <c r="CB171" s="14">
        <f t="shared" si="40"/>
        <v>6896</v>
      </c>
      <c r="CC171" s="35">
        <f t="shared" si="40"/>
        <v>5787</v>
      </c>
      <c r="CD171" s="43">
        <f t="shared" si="40"/>
        <v>7746</v>
      </c>
      <c r="CE171" s="14">
        <f t="shared" si="40"/>
        <v>9131</v>
      </c>
      <c r="CF171" s="35">
        <f>SUM(CF2:CF169)</f>
        <v>6762</v>
      </c>
      <c r="CG171" s="53">
        <f>SUM(B171:CE171)</f>
        <v>631816</v>
      </c>
      <c r="CH171" s="39" t="s">
        <v>183</v>
      </c>
      <c r="CI171" s="54" t="s">
        <v>179</v>
      </c>
      <c r="CJ171" s="55" t="s">
        <v>178</v>
      </c>
      <c r="CK171" s="56" t="s">
        <v>177</v>
      </c>
      <c r="CL171" s="56" t="s">
        <v>186</v>
      </c>
      <c r="CM171" s="57" t="s">
        <v>182</v>
      </c>
      <c r="CN171" s="57" t="s">
        <v>180</v>
      </c>
      <c r="CO171" s="57" t="s">
        <v>181</v>
      </c>
      <c r="CP171" s="57" t="s">
        <v>174</v>
      </c>
    </row>
    <row r="172" spans="1:95" s="15" customFormat="1" ht="26.5" customHeight="1" x14ac:dyDescent="0.15">
      <c r="A172" s="26" t="s">
        <v>171</v>
      </c>
      <c r="B172" s="14">
        <v>24</v>
      </c>
      <c r="C172" s="14">
        <f t="shared" ref="C172:AH172" si="41">COUNTIF(C2:C153,"&gt;0")</f>
        <v>29</v>
      </c>
      <c r="D172" s="14">
        <f t="shared" si="41"/>
        <v>21</v>
      </c>
      <c r="E172" s="14">
        <f t="shared" si="41"/>
        <v>14</v>
      </c>
      <c r="F172" s="14">
        <f t="shared" si="41"/>
        <v>24</v>
      </c>
      <c r="G172" s="14">
        <f t="shared" si="41"/>
        <v>27</v>
      </c>
      <c r="H172" s="14">
        <f t="shared" si="41"/>
        <v>18</v>
      </c>
      <c r="I172" s="14">
        <f t="shared" si="41"/>
        <v>26</v>
      </c>
      <c r="J172" s="14">
        <f t="shared" si="41"/>
        <v>18</v>
      </c>
      <c r="K172" s="35">
        <f t="shared" si="41"/>
        <v>35</v>
      </c>
      <c r="L172" s="14">
        <f t="shared" si="41"/>
        <v>38</v>
      </c>
      <c r="M172" s="14">
        <f t="shared" si="41"/>
        <v>41</v>
      </c>
      <c r="N172" s="14">
        <f t="shared" si="41"/>
        <v>37</v>
      </c>
      <c r="O172" s="14">
        <f t="shared" si="41"/>
        <v>55</v>
      </c>
      <c r="P172" s="14">
        <f t="shared" si="41"/>
        <v>54</v>
      </c>
      <c r="Q172" s="14">
        <f t="shared" si="41"/>
        <v>46</v>
      </c>
      <c r="R172" s="14">
        <f t="shared" si="41"/>
        <v>39</v>
      </c>
      <c r="S172" s="14">
        <f t="shared" si="41"/>
        <v>42</v>
      </c>
      <c r="T172" s="14">
        <f t="shared" si="41"/>
        <v>45</v>
      </c>
      <c r="U172" s="35">
        <f t="shared" si="41"/>
        <v>41</v>
      </c>
      <c r="V172" s="14">
        <f t="shared" si="41"/>
        <v>45</v>
      </c>
      <c r="W172" s="14">
        <f t="shared" si="41"/>
        <v>51</v>
      </c>
      <c r="X172" s="14">
        <f t="shared" si="41"/>
        <v>43</v>
      </c>
      <c r="Y172" s="14">
        <f t="shared" si="41"/>
        <v>53</v>
      </c>
      <c r="Z172" s="14">
        <f t="shared" si="41"/>
        <v>44</v>
      </c>
      <c r="AA172" s="14">
        <f t="shared" si="41"/>
        <v>46</v>
      </c>
      <c r="AB172" s="14">
        <f t="shared" si="41"/>
        <v>44</v>
      </c>
      <c r="AC172" s="14">
        <f t="shared" si="41"/>
        <v>47</v>
      </c>
      <c r="AD172" s="14">
        <f t="shared" si="41"/>
        <v>47</v>
      </c>
      <c r="AE172" s="35">
        <f t="shared" si="41"/>
        <v>49</v>
      </c>
      <c r="AF172" s="14">
        <f t="shared" si="41"/>
        <v>50</v>
      </c>
      <c r="AG172" s="14">
        <f t="shared" si="41"/>
        <v>50</v>
      </c>
      <c r="AH172" s="14">
        <f t="shared" si="41"/>
        <v>49</v>
      </c>
      <c r="AI172" s="14">
        <f t="shared" ref="AI172:BN172" si="42">COUNTIF(AI2:AI153,"&gt;0")</f>
        <v>53</v>
      </c>
      <c r="AJ172" s="14">
        <f t="shared" si="42"/>
        <v>59</v>
      </c>
      <c r="AK172" s="14">
        <f t="shared" si="42"/>
        <v>63</v>
      </c>
      <c r="AL172" s="14">
        <f t="shared" si="42"/>
        <v>57</v>
      </c>
      <c r="AM172" s="14">
        <f t="shared" si="42"/>
        <v>54</v>
      </c>
      <c r="AN172" s="14">
        <f t="shared" si="42"/>
        <v>59</v>
      </c>
      <c r="AO172" s="35">
        <f t="shared" si="42"/>
        <v>61</v>
      </c>
      <c r="AP172" s="14">
        <f t="shared" si="42"/>
        <v>64</v>
      </c>
      <c r="AQ172" s="14">
        <f t="shared" si="42"/>
        <v>72</v>
      </c>
      <c r="AR172" s="14">
        <f t="shared" si="42"/>
        <v>66</v>
      </c>
      <c r="AS172" s="14">
        <f t="shared" si="42"/>
        <v>60</v>
      </c>
      <c r="AT172" s="14">
        <f t="shared" si="42"/>
        <v>69</v>
      </c>
      <c r="AU172" s="14">
        <f t="shared" si="42"/>
        <v>74</v>
      </c>
      <c r="AV172" s="14">
        <f t="shared" si="42"/>
        <v>59</v>
      </c>
      <c r="AW172" s="14">
        <f t="shared" si="42"/>
        <v>69</v>
      </c>
      <c r="AX172" s="14">
        <f t="shared" si="42"/>
        <v>63</v>
      </c>
      <c r="AY172" s="35">
        <f t="shared" si="42"/>
        <v>63</v>
      </c>
      <c r="AZ172" s="14">
        <f t="shared" si="42"/>
        <v>61</v>
      </c>
      <c r="BA172" s="14">
        <f t="shared" si="42"/>
        <v>70</v>
      </c>
      <c r="BB172" s="14">
        <f t="shared" si="42"/>
        <v>61</v>
      </c>
      <c r="BC172" s="14">
        <f t="shared" si="42"/>
        <v>72</v>
      </c>
      <c r="BD172" s="14">
        <f t="shared" si="42"/>
        <v>71</v>
      </c>
      <c r="BE172" s="14">
        <f t="shared" si="42"/>
        <v>71</v>
      </c>
      <c r="BF172" s="14">
        <f t="shared" si="42"/>
        <v>68</v>
      </c>
      <c r="BG172" s="14">
        <f t="shared" si="42"/>
        <v>71</v>
      </c>
      <c r="BH172" s="14">
        <f t="shared" si="42"/>
        <v>67</v>
      </c>
      <c r="BI172" s="35">
        <f t="shared" si="42"/>
        <v>71</v>
      </c>
      <c r="BJ172" s="14">
        <f t="shared" si="42"/>
        <v>67</v>
      </c>
      <c r="BK172" s="14">
        <f t="shared" si="42"/>
        <v>79</v>
      </c>
      <c r="BL172" s="14">
        <f t="shared" si="42"/>
        <v>55</v>
      </c>
      <c r="BM172" s="14">
        <f t="shared" si="42"/>
        <v>61</v>
      </c>
      <c r="BN172" s="14">
        <f t="shared" si="42"/>
        <v>67</v>
      </c>
      <c r="BO172" s="14">
        <f t="shared" ref="BO172:CF172" si="43">COUNTIF(BO2:BO153,"&gt;0")</f>
        <v>68</v>
      </c>
      <c r="BP172" s="14">
        <f t="shared" si="43"/>
        <v>66</v>
      </c>
      <c r="BQ172" s="14">
        <f t="shared" si="43"/>
        <v>55</v>
      </c>
      <c r="BR172" s="14">
        <f t="shared" si="43"/>
        <v>70</v>
      </c>
      <c r="BS172" s="35">
        <f t="shared" si="43"/>
        <v>46</v>
      </c>
      <c r="BT172" s="14">
        <f t="shared" si="43"/>
        <v>67</v>
      </c>
      <c r="BU172" s="14">
        <f t="shared" si="43"/>
        <v>71</v>
      </c>
      <c r="BV172" s="14">
        <f t="shared" si="43"/>
        <v>64</v>
      </c>
      <c r="BW172" s="14">
        <f t="shared" si="43"/>
        <v>68</v>
      </c>
      <c r="BX172" s="14">
        <f t="shared" si="43"/>
        <v>70</v>
      </c>
      <c r="BY172" s="14">
        <f t="shared" si="43"/>
        <v>71</v>
      </c>
      <c r="BZ172" s="14">
        <f t="shared" si="43"/>
        <v>62</v>
      </c>
      <c r="CA172" s="14">
        <f t="shared" si="43"/>
        <v>69</v>
      </c>
      <c r="CB172" s="14">
        <f t="shared" si="43"/>
        <v>70</v>
      </c>
      <c r="CC172" s="35">
        <f t="shared" si="43"/>
        <v>59</v>
      </c>
      <c r="CD172" s="43">
        <f t="shared" si="43"/>
        <v>67</v>
      </c>
      <c r="CE172" s="14">
        <f t="shared" si="43"/>
        <v>64</v>
      </c>
      <c r="CF172" s="35">
        <f t="shared" si="43"/>
        <v>65</v>
      </c>
      <c r="CG172" s="75"/>
      <c r="CH172" s="107" t="s">
        <v>184</v>
      </c>
      <c r="CI172" s="101">
        <f>MAX(B172:CF172)</f>
        <v>79</v>
      </c>
      <c r="CJ172" s="102" cm="1">
        <f t="array" ref="CJ172">MIN(IF(B172:CF172&gt;0,B172:CF172))</f>
        <v>14</v>
      </c>
      <c r="CK172" s="103">
        <f>AVERAGE(B172:CF172)</f>
        <v>54.710843373493979</v>
      </c>
      <c r="CL172" s="104">
        <f>AVERAGE(B171:CF171)</f>
        <v>7693.7108433734938</v>
      </c>
      <c r="CM172" s="105">
        <f>AVERAGE(BW171:CF171)</f>
        <v>8928.9</v>
      </c>
      <c r="CN172" s="105">
        <f>MAX(BW172:CF172)</f>
        <v>71</v>
      </c>
      <c r="CO172" s="106">
        <f>MIN(BW172:CF172)</f>
        <v>59</v>
      </c>
      <c r="CP172" s="105">
        <f>AVERAGE(BW172:CF172)</f>
        <v>66.5</v>
      </c>
    </row>
    <row r="173" spans="1:95" s="15" customFormat="1" ht="26.5" customHeight="1" x14ac:dyDescent="0.15">
      <c r="A173" s="27" t="s">
        <v>207</v>
      </c>
      <c r="B173" s="14">
        <v>24</v>
      </c>
      <c r="C173" s="46">
        <f>SUM(B173+C174)</f>
        <v>37</v>
      </c>
      <c r="D173" s="46">
        <f>SUM(C173+D174)</f>
        <v>39</v>
      </c>
      <c r="E173" s="46">
        <f>SUM(D173+E174)</f>
        <v>39</v>
      </c>
      <c r="F173" s="46">
        <f>SUM(E173+F174)</f>
        <v>43</v>
      </c>
      <c r="G173" s="46">
        <f t="shared" ref="G173:U173" si="44">SUM(F173+G174)</f>
        <v>46</v>
      </c>
      <c r="H173" s="46">
        <f t="shared" si="44"/>
        <v>46</v>
      </c>
      <c r="I173" s="46">
        <f t="shared" si="44"/>
        <v>52</v>
      </c>
      <c r="J173" s="46">
        <f t="shared" si="44"/>
        <v>52</v>
      </c>
      <c r="K173" s="47">
        <f t="shared" si="44"/>
        <v>57</v>
      </c>
      <c r="L173" s="46">
        <f t="shared" si="44"/>
        <v>68</v>
      </c>
      <c r="M173" s="46">
        <f t="shared" si="44"/>
        <v>75</v>
      </c>
      <c r="N173" s="46">
        <f t="shared" si="44"/>
        <v>78</v>
      </c>
      <c r="O173" s="46">
        <f t="shared" si="44"/>
        <v>86</v>
      </c>
      <c r="P173" s="46">
        <f t="shared" si="44"/>
        <v>91</v>
      </c>
      <c r="Q173" s="46">
        <f t="shared" si="44"/>
        <v>94</v>
      </c>
      <c r="R173" s="46">
        <f t="shared" si="44"/>
        <v>95</v>
      </c>
      <c r="S173" s="46">
        <f t="shared" si="44"/>
        <v>95</v>
      </c>
      <c r="T173" s="46">
        <f t="shared" si="44"/>
        <v>95</v>
      </c>
      <c r="U173" s="47">
        <f t="shared" si="44"/>
        <v>96</v>
      </c>
      <c r="V173" s="46">
        <f t="shared" ref="V173" si="45">SUM(U173+V174)</f>
        <v>100</v>
      </c>
      <c r="W173" s="46">
        <f t="shared" ref="W173" si="46">SUM(V173+W174)</f>
        <v>104</v>
      </c>
      <c r="X173" s="46">
        <f t="shared" ref="X173" si="47">SUM(W173+X174)</f>
        <v>106</v>
      </c>
      <c r="Y173" s="46">
        <f t="shared" ref="Y173" si="48">SUM(X173+Y174)</f>
        <v>107</v>
      </c>
      <c r="Z173" s="46">
        <f t="shared" ref="Z173" si="49">SUM(Y173+Z174)</f>
        <v>107</v>
      </c>
      <c r="AA173" s="46">
        <f t="shared" ref="AA173" si="50">SUM(Z173+AA174)</f>
        <v>108</v>
      </c>
      <c r="AB173" s="46">
        <f t="shared" ref="AB173" si="51">SUM(AA173+AB174)</f>
        <v>110</v>
      </c>
      <c r="AC173" s="46">
        <f t="shared" ref="AC173" si="52">SUM(AB173+AC174)</f>
        <v>110</v>
      </c>
      <c r="AD173" s="46">
        <f t="shared" ref="AD173" si="53">SUM(AC173+AD174)</f>
        <v>113</v>
      </c>
      <c r="AE173" s="47">
        <f t="shared" ref="AE173" si="54">SUM(AD173+AE174)</f>
        <v>113</v>
      </c>
      <c r="AF173" s="46">
        <f t="shared" ref="AF173" si="55">SUM(AE173+AF174)</f>
        <v>116</v>
      </c>
      <c r="AG173" s="46">
        <f t="shared" ref="AG173" si="56">SUM(AF173+AG174)</f>
        <v>117</v>
      </c>
      <c r="AH173" s="46">
        <f t="shared" ref="AH173" si="57">SUM(AG173+AH174)</f>
        <v>120</v>
      </c>
      <c r="AI173" s="46">
        <f t="shared" ref="AI173" si="58">SUM(AH173+AI174)</f>
        <v>120</v>
      </c>
      <c r="AJ173" s="46">
        <f t="shared" ref="AJ173" si="59">SUM(AI173+AJ174)</f>
        <v>120</v>
      </c>
      <c r="AK173" s="46">
        <f t="shared" ref="AK173" si="60">SUM(AJ173+AK174)</f>
        <v>121</v>
      </c>
      <c r="AL173" s="46">
        <f t="shared" ref="AL173" si="61">SUM(AK173+AL174)</f>
        <v>121</v>
      </c>
      <c r="AM173" s="46">
        <f t="shared" ref="AM173" si="62">SUM(AL173+AM174)</f>
        <v>122</v>
      </c>
      <c r="AN173" s="46">
        <f t="shared" ref="AN173" si="63">SUM(AM173+AN174)</f>
        <v>125</v>
      </c>
      <c r="AO173" s="47">
        <f t="shared" ref="AO173" si="64">SUM(AN173+AO174)</f>
        <v>125</v>
      </c>
      <c r="AP173" s="46">
        <f t="shared" ref="AP173" si="65">SUM(AO173+AP174)</f>
        <v>125</v>
      </c>
      <c r="AQ173" s="46">
        <f t="shared" ref="AQ173" si="66">SUM(AP173+AQ174)</f>
        <v>127</v>
      </c>
      <c r="AR173" s="46">
        <f t="shared" ref="AR173" si="67">SUM(AQ173+AR174)</f>
        <v>128</v>
      </c>
      <c r="AS173" s="46">
        <f t="shared" ref="AS173" si="68">SUM(AR173+AS174)</f>
        <v>128</v>
      </c>
      <c r="AT173" s="46">
        <f t="shared" ref="AT173" si="69">SUM(AS173+AT174)</f>
        <v>129</v>
      </c>
      <c r="AU173" s="46">
        <f t="shared" ref="AU173" si="70">SUM(AT173+AU174)</f>
        <v>131</v>
      </c>
      <c r="AV173" s="46">
        <f t="shared" ref="AV173" si="71">SUM(AU173+AV174)</f>
        <v>131</v>
      </c>
      <c r="AW173" s="46">
        <f t="shared" ref="AW173" si="72">SUM(AV173+AW174)</f>
        <v>131</v>
      </c>
      <c r="AX173" s="46">
        <f t="shared" ref="AX173" si="73">SUM(AW173+AX174)</f>
        <v>131</v>
      </c>
      <c r="AY173" s="47">
        <f t="shared" ref="AY173" si="74">SUM(AX173+AY174)</f>
        <v>131</v>
      </c>
      <c r="AZ173" s="46">
        <f t="shared" ref="AZ173" si="75">SUM(AY173+AZ174)</f>
        <v>132</v>
      </c>
      <c r="BA173" s="46">
        <f t="shared" ref="BA173" si="76">SUM(AZ173+BA174)</f>
        <v>134</v>
      </c>
      <c r="BB173" s="46">
        <f t="shared" ref="BB173" si="77">SUM(BA173+BB174)</f>
        <v>134</v>
      </c>
      <c r="BC173" s="46">
        <f t="shared" ref="BC173" si="78">SUM(BB173+BC174)</f>
        <v>135</v>
      </c>
      <c r="BD173" s="46">
        <f t="shared" ref="BD173" si="79">SUM(BC173+BD174)</f>
        <v>135</v>
      </c>
      <c r="BE173" s="46">
        <f t="shared" ref="BE173" si="80">SUM(BD173+BE174)</f>
        <v>136</v>
      </c>
      <c r="BF173" s="46">
        <f t="shared" ref="BF173" si="81">SUM(BE173+BF174)</f>
        <v>136</v>
      </c>
      <c r="BG173" s="46">
        <f t="shared" ref="BG173" si="82">SUM(BF173+BG174)</f>
        <v>137</v>
      </c>
      <c r="BH173" s="46">
        <f t="shared" ref="BH173" si="83">SUM(BG173+BH174)</f>
        <v>137</v>
      </c>
      <c r="BI173" s="47">
        <f t="shared" ref="BI173" si="84">SUM(BH173+BI174)</f>
        <v>137</v>
      </c>
      <c r="BJ173" s="46">
        <f t="shared" ref="BJ173" si="85">SUM(BI173+BJ174)</f>
        <v>137</v>
      </c>
      <c r="BK173" s="46">
        <f t="shared" ref="BK173" si="86">SUM(BJ173+BK174)</f>
        <v>140</v>
      </c>
      <c r="BL173" s="46">
        <f t="shared" ref="BL173" si="87">SUM(BK173+BL174)</f>
        <v>140</v>
      </c>
      <c r="BM173" s="46">
        <f t="shared" ref="BM173" si="88">SUM(BL173+BM174)</f>
        <v>140</v>
      </c>
      <c r="BN173" s="46">
        <f t="shared" ref="BN173" si="89">SUM(BM173+BN174)</f>
        <v>140</v>
      </c>
      <c r="BO173" s="46">
        <f t="shared" ref="BO173" si="90">SUM(BN173+BO174)</f>
        <v>140</v>
      </c>
      <c r="BP173" s="46">
        <f t="shared" ref="BP173" si="91">SUM(BO173+BP174)</f>
        <v>141</v>
      </c>
      <c r="BQ173" s="46">
        <f t="shared" ref="BQ173" si="92">SUM(BP173+BQ174)</f>
        <v>141</v>
      </c>
      <c r="BR173" s="46">
        <f t="shared" ref="BR173" si="93">SUM(BQ173+BR174)</f>
        <v>142</v>
      </c>
      <c r="BS173" s="47">
        <f t="shared" ref="BS173" si="94">SUM(BR173+BS174)</f>
        <v>142</v>
      </c>
      <c r="BT173" s="46">
        <f t="shared" ref="BT173" si="95">SUM(BS173+BT174)</f>
        <v>143</v>
      </c>
      <c r="BU173" s="46">
        <f t="shared" ref="BU173" si="96">SUM(BT173+BU174)</f>
        <v>144</v>
      </c>
      <c r="BV173" s="46">
        <f t="shared" ref="BV173" si="97">SUM(BU173+BV174)</f>
        <v>144</v>
      </c>
      <c r="BW173" s="46">
        <f t="shared" ref="BW173" si="98">SUM(BV173+BW174)</f>
        <v>146</v>
      </c>
      <c r="BX173" s="46">
        <f t="shared" ref="BX173" si="99">SUM(BW173+BX174)</f>
        <v>146</v>
      </c>
      <c r="BY173" s="46">
        <f t="shared" ref="BY173" si="100">SUM(BX173+BY174)</f>
        <v>148</v>
      </c>
      <c r="BZ173" s="46">
        <f t="shared" ref="BZ173" si="101">SUM(BY173+BZ174)</f>
        <v>148</v>
      </c>
      <c r="CA173" s="46">
        <f t="shared" ref="CA173" si="102">SUM(BZ173+CA174)</f>
        <v>148</v>
      </c>
      <c r="CB173" s="46">
        <f t="shared" ref="CB173" si="103">SUM(CA173+CB174)</f>
        <v>149</v>
      </c>
      <c r="CC173" s="47">
        <f t="shared" ref="CC173" si="104">SUM(CB173+CC174)</f>
        <v>149</v>
      </c>
      <c r="CD173" s="46">
        <f t="shared" ref="CD173" si="105">SUM(CC173+CD174)</f>
        <v>150</v>
      </c>
      <c r="CE173" s="46">
        <f t="shared" ref="CE173" si="106">SUM(CD173+CE174)</f>
        <v>150</v>
      </c>
      <c r="CF173" s="47">
        <f t="shared" ref="CF173" si="107">SUM(CE173+CF174)</f>
        <v>151</v>
      </c>
      <c r="CG173" s="24"/>
      <c r="CI173" s="24"/>
      <c r="CJ173" s="24"/>
      <c r="CK173" s="24"/>
      <c r="CL173" s="25"/>
      <c r="CN173" s="24"/>
      <c r="CO173" s="24"/>
      <c r="CP173" s="24"/>
      <c r="CQ173" s="24"/>
    </row>
    <row r="174" spans="1:95" s="15" customFormat="1" ht="26.5" customHeight="1" x14ac:dyDescent="0.15">
      <c r="A174" s="28" t="s">
        <v>190</v>
      </c>
      <c r="B174" s="48">
        <v>0</v>
      </c>
      <c r="C174" s="49">
        <v>13</v>
      </c>
      <c r="D174" s="49">
        <v>2</v>
      </c>
      <c r="E174" s="49">
        <v>0</v>
      </c>
      <c r="F174" s="49">
        <v>4</v>
      </c>
      <c r="G174" s="49">
        <v>3</v>
      </c>
      <c r="H174" s="49">
        <v>0</v>
      </c>
      <c r="I174" s="49">
        <v>6</v>
      </c>
      <c r="J174" s="49">
        <v>0</v>
      </c>
      <c r="K174" s="50">
        <v>5</v>
      </c>
      <c r="L174" s="49">
        <v>11</v>
      </c>
      <c r="M174" s="49">
        <v>7</v>
      </c>
      <c r="N174" s="49">
        <v>3</v>
      </c>
      <c r="O174" s="49">
        <v>8</v>
      </c>
      <c r="P174" s="49">
        <v>5</v>
      </c>
      <c r="Q174" s="49">
        <v>3</v>
      </c>
      <c r="R174" s="49">
        <v>1</v>
      </c>
      <c r="S174" s="49">
        <v>0</v>
      </c>
      <c r="T174" s="49">
        <v>0</v>
      </c>
      <c r="U174" s="50">
        <v>1</v>
      </c>
      <c r="V174" s="49">
        <v>4</v>
      </c>
      <c r="W174" s="49">
        <v>4</v>
      </c>
      <c r="X174" s="49">
        <v>2</v>
      </c>
      <c r="Y174" s="49">
        <v>1</v>
      </c>
      <c r="Z174" s="49">
        <v>0</v>
      </c>
      <c r="AA174" s="49">
        <v>1</v>
      </c>
      <c r="AB174" s="49">
        <v>2</v>
      </c>
      <c r="AC174" s="49">
        <v>0</v>
      </c>
      <c r="AD174" s="49">
        <v>3</v>
      </c>
      <c r="AE174" s="50">
        <v>0</v>
      </c>
      <c r="AF174" s="49">
        <v>3</v>
      </c>
      <c r="AG174" s="49">
        <v>1</v>
      </c>
      <c r="AH174" s="49">
        <v>3</v>
      </c>
      <c r="AI174" s="49">
        <v>0</v>
      </c>
      <c r="AJ174" s="49">
        <v>0</v>
      </c>
      <c r="AK174" s="49">
        <v>1</v>
      </c>
      <c r="AL174" s="49">
        <v>0</v>
      </c>
      <c r="AM174" s="49">
        <v>1</v>
      </c>
      <c r="AN174" s="49">
        <v>3</v>
      </c>
      <c r="AO174" s="50">
        <v>0</v>
      </c>
      <c r="AP174" s="49">
        <v>0</v>
      </c>
      <c r="AQ174" s="49">
        <v>2</v>
      </c>
      <c r="AR174" s="49">
        <v>1</v>
      </c>
      <c r="AS174" s="49">
        <v>0</v>
      </c>
      <c r="AT174" s="49">
        <v>1</v>
      </c>
      <c r="AU174" s="49">
        <v>2</v>
      </c>
      <c r="AV174" s="49">
        <v>0</v>
      </c>
      <c r="AW174" s="49">
        <v>0</v>
      </c>
      <c r="AX174" s="49">
        <v>0</v>
      </c>
      <c r="AY174" s="50">
        <v>0</v>
      </c>
      <c r="AZ174" s="49">
        <v>1</v>
      </c>
      <c r="BA174" s="49">
        <v>2</v>
      </c>
      <c r="BB174" s="49">
        <v>0</v>
      </c>
      <c r="BC174" s="49">
        <v>1</v>
      </c>
      <c r="BD174" s="49">
        <v>0</v>
      </c>
      <c r="BE174" s="49">
        <v>1</v>
      </c>
      <c r="BF174" s="49">
        <v>0</v>
      </c>
      <c r="BG174" s="49">
        <v>1</v>
      </c>
      <c r="BH174" s="49">
        <v>0</v>
      </c>
      <c r="BI174" s="50">
        <v>0</v>
      </c>
      <c r="BJ174" s="49">
        <v>0</v>
      </c>
      <c r="BK174" s="49">
        <v>3</v>
      </c>
      <c r="BL174" s="49">
        <v>0</v>
      </c>
      <c r="BM174" s="49">
        <v>0</v>
      </c>
      <c r="BN174" s="49">
        <v>0</v>
      </c>
      <c r="BO174" s="49">
        <v>0</v>
      </c>
      <c r="BP174" s="49">
        <v>1</v>
      </c>
      <c r="BQ174" s="49">
        <v>0</v>
      </c>
      <c r="BR174" s="49">
        <v>1</v>
      </c>
      <c r="BS174" s="50">
        <v>0</v>
      </c>
      <c r="BT174" s="49">
        <v>1</v>
      </c>
      <c r="BU174" s="49">
        <v>1</v>
      </c>
      <c r="BV174" s="49">
        <v>0</v>
      </c>
      <c r="BW174" s="49">
        <v>2</v>
      </c>
      <c r="BX174" s="49">
        <v>0</v>
      </c>
      <c r="BY174" s="49">
        <v>2</v>
      </c>
      <c r="BZ174" s="49">
        <v>0</v>
      </c>
      <c r="CA174" s="49">
        <v>0</v>
      </c>
      <c r="CB174" s="49">
        <v>1</v>
      </c>
      <c r="CC174" s="50">
        <v>0</v>
      </c>
      <c r="CD174" s="48">
        <v>1</v>
      </c>
      <c r="CE174" s="49">
        <v>0</v>
      </c>
      <c r="CF174" s="50">
        <v>1</v>
      </c>
      <c r="CG174" s="24"/>
      <c r="CI174" s="24"/>
      <c r="CJ174" s="24"/>
      <c r="CK174" s="24"/>
      <c r="CL174" s="24"/>
      <c r="CN174" s="24"/>
      <c r="CO174" s="24"/>
      <c r="CP174" s="24"/>
      <c r="CQ174" s="24"/>
    </row>
    <row r="175" spans="1:95" s="62" customFormat="1" x14ac:dyDescent="0.15">
      <c r="A175" s="29" t="s">
        <v>191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 t="s">
        <v>192</v>
      </c>
      <c r="CF175" s="29"/>
      <c r="CG175" s="29"/>
      <c r="CI175" s="63"/>
      <c r="CJ175" s="29"/>
      <c r="CK175" s="29"/>
      <c r="CL175" s="29"/>
      <c r="CM175" s="29"/>
      <c r="CN175" s="29"/>
      <c r="CO175" s="64"/>
      <c r="CQ175" s="29"/>
    </row>
    <row r="176" spans="1:95" x14ac:dyDescent="0.15">
      <c r="AG176" s="24"/>
      <c r="AH176" s="24"/>
      <c r="AI176" s="24"/>
      <c r="AJ176" s="24"/>
      <c r="AK176" s="24"/>
      <c r="CH176" s="15"/>
      <c r="CI176" s="15"/>
      <c r="CJ176" s="15"/>
      <c r="CK176" s="15"/>
      <c r="CO176" s="3"/>
      <c r="CP176" s="1"/>
    </row>
    <row r="177" spans="1:94" x14ac:dyDescent="0.15">
      <c r="A177" s="76" t="s">
        <v>209</v>
      </c>
      <c r="D177" s="77"/>
      <c r="F177" s="76"/>
      <c r="AG177" s="24"/>
      <c r="AH177" s="24"/>
      <c r="AI177" s="24"/>
      <c r="AJ177" s="24"/>
      <c r="AK177" s="24"/>
      <c r="BT177" s="24"/>
      <c r="BU177" s="24"/>
      <c r="BV177" s="24"/>
      <c r="BW177" s="24"/>
      <c r="BX177" s="24"/>
      <c r="CB177" s="40"/>
      <c r="CG177" s="1"/>
      <c r="CH177" s="15"/>
      <c r="CI177" s="15"/>
      <c r="CJ177" s="15"/>
      <c r="CK177" s="15"/>
      <c r="CO177" s="3"/>
      <c r="CP177" s="1"/>
    </row>
    <row r="178" spans="1:94" x14ac:dyDescent="0.15">
      <c r="A178" s="58"/>
      <c r="AG178" s="24"/>
      <c r="AH178" s="24"/>
      <c r="AI178" s="24"/>
      <c r="AJ178" s="24"/>
      <c r="AK178" s="24"/>
      <c r="BM178" s="59" t="s">
        <v>193</v>
      </c>
      <c r="BP178" s="59" t="s">
        <v>193</v>
      </c>
      <c r="BT178" s="24"/>
      <c r="BU178" s="24"/>
      <c r="BV178" s="59" t="s">
        <v>193</v>
      </c>
      <c r="BW178" s="24"/>
      <c r="BX178" s="24"/>
      <c r="BY178" s="59" t="s">
        <v>193</v>
      </c>
      <c r="CB178" s="59" t="s">
        <v>193</v>
      </c>
      <c r="CG178" s="1"/>
      <c r="CH178" s="15"/>
      <c r="CI178" s="15"/>
      <c r="CJ178" s="15"/>
      <c r="CK178" s="15"/>
      <c r="CO178" s="3"/>
    </row>
    <row r="179" spans="1:94" x14ac:dyDescent="0.15">
      <c r="AG179" s="24"/>
      <c r="AH179" s="24"/>
      <c r="AI179" s="24"/>
      <c r="AJ179" s="24"/>
      <c r="AK179" s="24"/>
      <c r="BL179" s="60"/>
      <c r="BM179" s="60" t="s">
        <v>195</v>
      </c>
      <c r="BN179" s="60"/>
      <c r="BO179" s="60"/>
      <c r="BP179" s="60" t="s">
        <v>195</v>
      </c>
      <c r="BU179" s="60"/>
      <c r="BV179" s="60" t="s">
        <v>195</v>
      </c>
      <c r="BW179" s="60"/>
      <c r="BX179" s="60"/>
      <c r="BY179" s="60" t="s">
        <v>195</v>
      </c>
      <c r="BZ179" s="60"/>
      <c r="CA179" s="60"/>
      <c r="CB179" s="60" t="s">
        <v>200</v>
      </c>
      <c r="CG179" s="1"/>
      <c r="CH179" s="15"/>
      <c r="CI179" s="15"/>
      <c r="CJ179" s="15"/>
      <c r="CK179" s="15"/>
      <c r="CO179" s="3"/>
    </row>
    <row r="180" spans="1:94" x14ac:dyDescent="0.15">
      <c r="AG180" s="1"/>
      <c r="AH180" s="1"/>
      <c r="AI180" s="1"/>
      <c r="AJ180" s="1"/>
      <c r="AK180" s="1"/>
      <c r="BL180" s="60"/>
      <c r="BM180" s="60" t="s">
        <v>202</v>
      </c>
      <c r="BN180" s="60"/>
      <c r="BO180" s="60"/>
      <c r="BP180" s="60" t="s">
        <v>96</v>
      </c>
      <c r="BU180" s="60"/>
      <c r="BV180" s="61" t="s">
        <v>70</v>
      </c>
      <c r="BW180" s="60"/>
      <c r="BX180" s="60"/>
      <c r="BY180" s="60" t="s">
        <v>70</v>
      </c>
      <c r="BZ180" s="60"/>
      <c r="CA180" s="60"/>
      <c r="CB180" s="60" t="s">
        <v>201</v>
      </c>
      <c r="CG180" s="1"/>
      <c r="CH180" s="15"/>
      <c r="CI180" s="15"/>
      <c r="CJ180" s="15"/>
      <c r="CK180" s="15"/>
      <c r="CO180" s="3"/>
    </row>
    <row r="181" spans="1:94" x14ac:dyDescent="0.15">
      <c r="AG181" s="1"/>
      <c r="AH181" s="1"/>
      <c r="AI181" s="1"/>
      <c r="AJ181" s="1"/>
      <c r="AK181" s="1"/>
      <c r="BL181" s="60"/>
      <c r="BM181" s="60"/>
      <c r="BN181" s="60"/>
      <c r="BO181" s="60"/>
      <c r="BP181" s="60"/>
      <c r="BU181" s="60"/>
      <c r="BV181" s="60" t="s">
        <v>197</v>
      </c>
      <c r="BW181" s="60"/>
      <c r="BX181" s="60"/>
      <c r="BY181" s="60" t="s">
        <v>98</v>
      </c>
      <c r="BZ181" s="60"/>
      <c r="CA181" s="60"/>
      <c r="CB181" s="60">
        <v>28</v>
      </c>
      <c r="CG181" s="1"/>
      <c r="CH181" s="15"/>
      <c r="CI181" s="15"/>
      <c r="CJ181" s="15"/>
      <c r="CK181" s="15"/>
      <c r="CO181" s="3"/>
    </row>
    <row r="182" spans="1:94" x14ac:dyDescent="0.15">
      <c r="BF182" s="1"/>
      <c r="BG182" s="1"/>
      <c r="BH182" s="1"/>
      <c r="BI182" s="1"/>
      <c r="BJ182" s="1"/>
      <c r="BK182" s="1"/>
      <c r="BL182" s="23"/>
      <c r="BM182" s="60" t="s">
        <v>203</v>
      </c>
      <c r="BN182" s="23"/>
      <c r="BO182" s="60"/>
      <c r="BP182" s="60" t="s">
        <v>196</v>
      </c>
      <c r="BU182" s="60"/>
      <c r="BV182" s="60" t="s">
        <v>198</v>
      </c>
      <c r="BW182" s="60"/>
      <c r="BX182" s="60"/>
      <c r="BY182" s="60" t="s">
        <v>194</v>
      </c>
      <c r="BZ182" s="60"/>
      <c r="CA182" s="60"/>
      <c r="CB182" s="60"/>
      <c r="CG182" s="1"/>
      <c r="CH182" s="15"/>
      <c r="CI182" s="15"/>
      <c r="CJ182" s="15"/>
      <c r="CK182" s="15"/>
    </row>
    <row r="183" spans="1:94" x14ac:dyDescent="0.15">
      <c r="BF183" s="1"/>
      <c r="BG183" s="1"/>
      <c r="BH183" s="1"/>
      <c r="BI183" s="1"/>
      <c r="BJ183" s="1"/>
      <c r="BK183" s="1"/>
      <c r="BL183" s="23"/>
      <c r="BM183" s="23"/>
      <c r="BN183" s="23"/>
      <c r="BO183" s="60"/>
      <c r="BP183" s="60" t="s">
        <v>199</v>
      </c>
      <c r="BT183" s="1"/>
      <c r="BU183" s="23"/>
      <c r="BV183" s="60" t="s">
        <v>127</v>
      </c>
      <c r="BW183" s="23"/>
      <c r="BX183" s="23"/>
      <c r="BY183" s="60" t="s">
        <v>138</v>
      </c>
      <c r="BZ183" s="23"/>
      <c r="CA183" s="23"/>
      <c r="CB183" s="23"/>
      <c r="CC183" s="1"/>
      <c r="CD183" s="1"/>
      <c r="CE183" s="1"/>
      <c r="CF183" s="1"/>
      <c r="CG183" s="1"/>
    </row>
    <row r="184" spans="1:94" x14ac:dyDescent="0.15">
      <c r="BL184" s="60"/>
      <c r="BM184" s="60"/>
      <c r="BN184" s="60"/>
      <c r="BO184" s="60"/>
      <c r="BP184" s="60"/>
      <c r="BT184" s="1"/>
      <c r="BU184" s="23"/>
      <c r="BV184" s="60" t="s">
        <v>96</v>
      </c>
      <c r="BW184" s="23"/>
      <c r="BX184" s="23"/>
      <c r="BY184" s="60" t="s">
        <v>42</v>
      </c>
      <c r="BZ184" s="23"/>
      <c r="CA184" s="23"/>
      <c r="CB184" s="23"/>
      <c r="CC184" s="1"/>
      <c r="CD184" s="1"/>
      <c r="CE184" s="1"/>
      <c r="CF184" s="1"/>
    </row>
    <row r="185" spans="1:94" x14ac:dyDescent="0.15">
      <c r="BL185" s="60"/>
      <c r="BM185" s="60"/>
      <c r="BN185" s="60"/>
      <c r="BO185" s="60"/>
      <c r="BP185" s="60" t="s">
        <v>204</v>
      </c>
      <c r="BU185" s="60"/>
      <c r="BV185" s="60"/>
      <c r="BW185" s="60"/>
      <c r="BX185" s="60"/>
      <c r="BY185" s="60" t="s">
        <v>28</v>
      </c>
      <c r="BZ185" s="60"/>
      <c r="CA185" s="60"/>
      <c r="CB185" s="60"/>
    </row>
    <row r="186" spans="1:94" x14ac:dyDescent="0.15">
      <c r="BU186" s="60"/>
      <c r="BV186" s="60" t="s">
        <v>205</v>
      </c>
      <c r="BW186" s="60"/>
      <c r="BX186" s="60"/>
      <c r="BY186" s="60"/>
      <c r="BZ186" s="60"/>
      <c r="CA186" s="60"/>
      <c r="CB186" s="60"/>
    </row>
    <row r="187" spans="1:94" x14ac:dyDescent="0.15">
      <c r="BU187" s="60"/>
      <c r="BV187" s="60"/>
      <c r="BW187" s="60"/>
      <c r="BX187" s="60"/>
      <c r="BY187" s="60" t="s">
        <v>196</v>
      </c>
      <c r="BZ187" s="60"/>
      <c r="CA187" s="60"/>
      <c r="CB187" s="60"/>
    </row>
    <row r="188" spans="1:94" x14ac:dyDescent="0.15">
      <c r="BU188" s="60"/>
      <c r="BV188" s="60"/>
      <c r="BW188" s="60"/>
      <c r="BX188" s="60"/>
      <c r="BY188" s="60" t="s">
        <v>33</v>
      </c>
      <c r="BZ188" s="60"/>
      <c r="CA188" s="60"/>
      <c r="CB188" s="60"/>
    </row>
    <row r="190" spans="1:94" x14ac:dyDescent="0.15">
      <c r="BY190" s="2" t="s">
        <v>206</v>
      </c>
    </row>
  </sheetData>
  <phoneticPr fontId="1" type="noConversion"/>
  <pageMargins left="0.75" right="0.75" top="1" bottom="1" header="0.5" footer="0.5"/>
  <pageSetup orientation="portrait" r:id="rId1"/>
  <headerFooter alignWithMargins="0"/>
  <webPublishItems count="1">
    <webPublishItem id="1905" divId="State College CBC CUMULATIVE DATA 1940 to present_1905" sourceType="sheet" destinationFile="D:\Bird Club\CBC Christmas Bird Count State College\State College CBC CUMULATIVE DATA 1940 to presen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Jen</dc:creator>
  <cp:lastModifiedBy>Robert Fowles</cp:lastModifiedBy>
  <cp:lastPrinted>2022-01-04T04:17:58Z</cp:lastPrinted>
  <dcterms:created xsi:type="dcterms:W3CDTF">2012-01-11T19:21:59Z</dcterms:created>
  <dcterms:modified xsi:type="dcterms:W3CDTF">2023-01-17T21:13:24Z</dcterms:modified>
</cp:coreProperties>
</file>